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<sst xmlns="http://schemas.openxmlformats.org/spreadsheetml/2006/main" count="474" uniqueCount="161">
  <si>
    <t>1955 Lincoln ES</t>
  </si>
  <si>
    <t>1998 CIP funds</t>
  </si>
  <si>
    <t>1996 Bond</t>
  </si>
  <si>
    <t>1994 Bond</t>
  </si>
  <si>
    <t>TOTAL</t>
  </si>
  <si>
    <t>http://www.ccsd.net/divisions/facilities</t>
  </si>
  <si>
    <t xml:space="preserve">1993 Becker, Ernest, Sr. MS </t>
  </si>
  <si>
    <t>1974 Bonanza HS</t>
  </si>
  <si>
    <t xml:space="preserve">1948/2005 Boulder City HS </t>
  </si>
  <si>
    <t xml:space="preserve">1982 Brown, B. Mahlon MS </t>
  </si>
  <si>
    <t xml:space="preserve">1976 Cannon, Helen MS </t>
  </si>
  <si>
    <t xml:space="preserve">1965 Cashman, James MS </t>
  </si>
  <si>
    <t xml:space="preserve">1971 Chaparral HS </t>
  </si>
  <si>
    <t xml:space="preserve">1963 Dearing, Laura ES </t>
  </si>
  <si>
    <t xml:space="preserve">1972 Eldorado HS </t>
  </si>
  <si>
    <t xml:space="preserve">1970 Ferron, William ES </t>
  </si>
  <si>
    <t xml:space="preserve">1962 Garside, Frank MS </t>
  </si>
  <si>
    <t>1991 Greenspun, B. &amp; H. MS</t>
  </si>
  <si>
    <t xml:space="preserve">1962 Griffith, E.W. ES </t>
  </si>
  <si>
    <t xml:space="preserve">1973 Harris, George ES </t>
  </si>
  <si>
    <t xml:space="preserve">1951 Heard, Lomie ES </t>
  </si>
  <si>
    <t xml:space="preserve">1957 Hyde Park MS </t>
  </si>
  <si>
    <t xml:space="preserve">1952 Indian Springs HS </t>
  </si>
  <si>
    <t xml:space="preserve">1991 Johnson, Walter MS </t>
  </si>
  <si>
    <t xml:space="preserve">1960 Kelly, Matt ES </t>
  </si>
  <si>
    <t xml:space="preserve">1961 Knudson, K.O. MS </t>
  </si>
  <si>
    <t xml:space="preserve">1991 Laughlin HS </t>
  </si>
  <si>
    <t>1977 Long, Walter ES</t>
  </si>
  <si>
    <t xml:space="preserve">1930 LVAISPA </t>
  </si>
  <si>
    <t xml:space="preserve">1961 McCall, Quannah ES </t>
  </si>
  <si>
    <t xml:space="preserve">1993 Moapa Valley HS </t>
  </si>
  <si>
    <t xml:space="preserve">1991 O'Callaghan, Mike MS </t>
  </si>
  <si>
    <t xml:space="preserve">1965 Orr, William MS </t>
  </si>
  <si>
    <t>1955 Red Rock ES</t>
  </si>
  <si>
    <t xml:space="preserve">1964 Rowe, Lewis ES </t>
  </si>
  <si>
    <t xml:space="preserve">1982/2007 Sandy Valley MS/HS </t>
  </si>
  <si>
    <t xml:space="preserve">1952 Smith, J.D. MS </t>
  </si>
  <si>
    <t xml:space="preserve">1992 Swainston, Theron MS </t>
  </si>
  <si>
    <t xml:space="preserve">1963 Thomas, Ruby ES </t>
  </si>
  <si>
    <t xml:space="preserve">1962 Ullom, J.M. ES </t>
  </si>
  <si>
    <t xml:space="preserve">1991 Virgin Valley HS </t>
  </si>
  <si>
    <t xml:space="preserve">1992 White, Thurman MS </t>
  </si>
  <si>
    <t xml:space="preserve">1963 Bell, Rex ES </t>
  </si>
  <si>
    <r>
      <rPr>
        <b/>
        <sz val="11"/>
        <color indexed="8"/>
        <rFont val="Calibri"/>
        <family val="2"/>
      </rPr>
      <t>Source</t>
    </r>
    <r>
      <rPr>
        <sz val="11"/>
        <color theme="1"/>
        <rFont val="Calibri"/>
        <family val="2"/>
      </rPr>
      <t>: CCSD Facilities Division</t>
    </r>
  </si>
  <si>
    <t xml:space="preserve">1971 Basic HS </t>
  </si>
  <si>
    <t>School</t>
  </si>
  <si>
    <t>2010 QSCB</t>
  </si>
  <si>
    <t xml:space="preserve">1997 West Prep </t>
  </si>
  <si>
    <t>Total</t>
  </si>
  <si>
    <t>1991</t>
  </si>
  <si>
    <t>B. &amp; H. Greenspun MS</t>
  </si>
  <si>
    <t>Replace HVAC System</t>
  </si>
  <si>
    <t>1982</t>
  </si>
  <si>
    <t>B. Mahlon Brown MS</t>
  </si>
  <si>
    <t>Electrical System Upgrade</t>
  </si>
  <si>
    <t>1971</t>
  </si>
  <si>
    <t>Basic HS</t>
  </si>
  <si>
    <t>Major Modernization @ Basic HS</t>
  </si>
  <si>
    <t>1974</t>
  </si>
  <si>
    <t>Bonanza HS</t>
  </si>
  <si>
    <t>Major Modernization @ Bonanza HS</t>
  </si>
  <si>
    <t>1948/2005</t>
  </si>
  <si>
    <t>Boulder City HS</t>
  </si>
  <si>
    <t>Complete Phased Replacement @ Boulder City HS</t>
  </si>
  <si>
    <t>Chaparral HS</t>
  </si>
  <si>
    <t>Major Modernization @ Chaparral HS</t>
  </si>
  <si>
    <t>1962</t>
  </si>
  <si>
    <t>E. W. Griffith ES</t>
  </si>
  <si>
    <t>Major Modernization @ E. W. Griffith ES</t>
  </si>
  <si>
    <t>1972</t>
  </si>
  <si>
    <t>Eldorado HS</t>
  </si>
  <si>
    <t>Major Modernization @ Eldorado HS</t>
  </si>
  <si>
    <t>1993</t>
  </si>
  <si>
    <t>Ernest Becker, Sr. MS</t>
  </si>
  <si>
    <t>Frank Garside MS</t>
  </si>
  <si>
    <t>Major Modernization @ Frank Garside MS</t>
  </si>
  <si>
    <t>1973</t>
  </si>
  <si>
    <t>George Harris ES</t>
  </si>
  <si>
    <t>Grant Sawyer MS</t>
  </si>
  <si>
    <t>1976</t>
  </si>
  <si>
    <t>Helen Cannon MS</t>
  </si>
  <si>
    <t>1957</t>
  </si>
  <si>
    <t>Hyde Park MS</t>
  </si>
  <si>
    <t>Major Modernization @ Hyde Park MS</t>
  </si>
  <si>
    <t>1952</t>
  </si>
  <si>
    <t>Indian Springs M/HS</t>
  </si>
  <si>
    <t>Major Modernization @ Indian Springs HS</t>
  </si>
  <si>
    <t>New Gymnasium</t>
  </si>
  <si>
    <t>J. D. Smith MS</t>
  </si>
  <si>
    <t>J. M. Ullom ES</t>
  </si>
  <si>
    <t>Major Modernization @ J. M Ullom ES</t>
  </si>
  <si>
    <t>1961</t>
  </si>
  <si>
    <t>J. T. McWilliams ES</t>
  </si>
  <si>
    <t>1965</t>
  </si>
  <si>
    <t>James Cashman MS</t>
  </si>
  <si>
    <t>K. O. Knudson MS</t>
  </si>
  <si>
    <t>Major Modernization @ K. O. Knudson MS</t>
  </si>
  <si>
    <t>Laughlin HS</t>
  </si>
  <si>
    <t>Major Modernization @ Laughlin HS</t>
  </si>
  <si>
    <t>1963</t>
  </si>
  <si>
    <t>Laura Dearing ES</t>
  </si>
  <si>
    <t>1964</t>
  </si>
  <si>
    <t>Lewis Rowe ES</t>
  </si>
  <si>
    <t>Major Modernization @ Lewis Rowe ES</t>
  </si>
  <si>
    <t>1951</t>
  </si>
  <si>
    <t>Lomie Heard ES</t>
  </si>
  <si>
    <t>Major Modernization @ Lomie Heard ES</t>
  </si>
  <si>
    <t>1930</t>
  </si>
  <si>
    <t>LVAISPA</t>
  </si>
  <si>
    <t>Major Modernization @ LVAISPA</t>
  </si>
  <si>
    <t>1960</t>
  </si>
  <si>
    <t>Matt Kelly ES</t>
  </si>
  <si>
    <t>Major Modernization @ Matt Kelly ES</t>
  </si>
  <si>
    <t>Mike O'Callaghan MS</t>
  </si>
  <si>
    <t>Moapa Valley HS</t>
  </si>
  <si>
    <t>Major Modernization @ Moapa Valley HS</t>
  </si>
  <si>
    <t>NEW SCHOOL # 1</t>
  </si>
  <si>
    <t>New Seats Required for Overcrowding (Equivalent to # of Seats)</t>
  </si>
  <si>
    <t>NEW SCHOOL # 2</t>
  </si>
  <si>
    <t>Paul Culley ES</t>
  </si>
  <si>
    <t>Quannah McCall ES</t>
  </si>
  <si>
    <t>Major Modernization @ Quannah McCall ES</t>
  </si>
  <si>
    <t>1955</t>
  </si>
  <si>
    <t>Red Rock ES</t>
  </si>
  <si>
    <t>REPLACEMENT SCHOOL #1</t>
  </si>
  <si>
    <t>Replace School After Study of Top Five Candidates</t>
  </si>
  <si>
    <t>REPLACEMENT SCHOOL #2</t>
  </si>
  <si>
    <t>Ruby Thomas ES</t>
  </si>
  <si>
    <t>Major Modernization @ Ruby Thomas ES</t>
  </si>
  <si>
    <t>1992</t>
  </si>
  <si>
    <t>Theron Swainston MS</t>
  </si>
  <si>
    <t>Thurman White MS</t>
  </si>
  <si>
    <t>Various</t>
  </si>
  <si>
    <t>Technology 2013 - 2017 (5 % of Need)</t>
  </si>
  <si>
    <t>Major Equipment Replacement 2013-2017 (5 % of Need)</t>
  </si>
  <si>
    <t>Virgin Valley HS</t>
  </si>
  <si>
    <t>Walter Johnson MS</t>
  </si>
  <si>
    <t>1977</t>
  </si>
  <si>
    <t>Walter Long ES</t>
  </si>
  <si>
    <t>1997</t>
  </si>
  <si>
    <t>West Prep</t>
  </si>
  <si>
    <t xml:space="preserve">Complete West Prep Conversion </t>
  </si>
  <si>
    <t>William Beckley ES</t>
  </si>
  <si>
    <t>1970</t>
  </si>
  <si>
    <t>William Ferron ES</t>
  </si>
  <si>
    <t>William Orr MS</t>
  </si>
  <si>
    <t>Projects removed from CCSD's list</t>
  </si>
  <si>
    <t>Reason</t>
  </si>
  <si>
    <t>Added to 1998 bond program</t>
  </si>
  <si>
    <t>Added by "clerical error"</t>
  </si>
  <si>
    <t>Cost of Electrical System upgrades</t>
  </si>
  <si>
    <t>Bond money already spent at these schools</t>
  </si>
  <si>
    <t>* Doesn't include Sandy Valley Gym and Classrooms, which were added late</t>
  </si>
  <si>
    <t>CCSD Proposed Capital Projects and cost (source CCSD records)</t>
  </si>
  <si>
    <t>Cost</t>
  </si>
  <si>
    <t>Total:</t>
  </si>
  <si>
    <t>at these schools</t>
  </si>
  <si>
    <t>Bond money already spent</t>
  </si>
  <si>
    <t xml:space="preserve">* Doesn't include Sandy Valley </t>
  </si>
  <si>
    <t>Gym and Classrooms, which were added late</t>
  </si>
  <si>
    <t>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</si>
</sst>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&quot;$&quot;#,##0"/>
    <numFmt numFmtId="166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vantGarde"/>
      <family val="2"/>
    </font>
    <font>
      <sz val="10"/>
      <color indexed="8"/>
      <name val="AvantGarde"/>
      <family val="2"/>
    </font>
    <font>
      <sz val="10"/>
      <color indexed="8"/>
      <name val="Calibri"/>
      <family val="2"/>
    </font>
    <font>
      <b/>
      <sz val="11"/>
      <color indexed="8"/>
      <name val="AvantGard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vantGarde"/>
      <family val="2"/>
    </font>
    <font>
      <sz val="10"/>
      <color theme="1"/>
      <name val="AvantGarde"/>
      <family val="2"/>
    </font>
    <font>
      <sz val="10"/>
      <color theme="1"/>
      <name val="Calibri"/>
      <family val="2"/>
    </font>
    <font>
      <b/>
      <sz val="11"/>
      <color theme="1"/>
      <name val="AvantGard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164" fontId="38" fillId="33" borderId="0" xfId="0" applyNumberFormat="1" applyFont="1" applyFill="1" applyAlignment="1">
      <alignment horizontal="right"/>
    </xf>
    <xf numFmtId="164" fontId="32" fillId="0" borderId="0" xfId="52" applyNumberFormat="1" applyAlignment="1" applyProtection="1">
      <alignment/>
      <protection/>
    </xf>
    <xf numFmtId="164" fontId="38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38" fillId="33" borderId="0" xfId="0" applyNumberFormat="1" applyFont="1" applyFill="1" applyAlignment="1">
      <alignment/>
    </xf>
    <xf numFmtId="165" fontId="0" fillId="33" borderId="0" xfId="0" applyNumberFormat="1" applyFill="1" applyAlignment="1">
      <alignment/>
    </xf>
    <xf numFmtId="165" fontId="0" fillId="0" borderId="0" xfId="0" applyNumberFormat="1" applyFont="1" applyAlignment="1">
      <alignment/>
    </xf>
    <xf numFmtId="166" fontId="40" fillId="0" borderId="10" xfId="0" applyNumberFormat="1" applyFont="1" applyBorder="1" applyAlignment="1" quotePrefix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34" borderId="10" xfId="42" applyNumberFormat="1" applyFont="1" applyFill="1" applyBorder="1" applyAlignment="1">
      <alignment horizontal="center"/>
    </xf>
    <xf numFmtId="166" fontId="41" fillId="0" borderId="10" xfId="0" applyNumberFormat="1" applyFont="1" applyBorder="1" applyAlignment="1" quotePrefix="1">
      <alignment horizontal="center"/>
    </xf>
    <xf numFmtId="0" fontId="40" fillId="34" borderId="10" xfId="0" applyFont="1" applyFill="1" applyBorder="1" applyAlignment="1">
      <alignment/>
    </xf>
    <xf numFmtId="166" fontId="40" fillId="34" borderId="10" xfId="0" applyNumberFormat="1" applyFont="1" applyFill="1" applyBorder="1" applyAlignment="1" quotePrefix="1">
      <alignment horizontal="center"/>
    </xf>
    <xf numFmtId="2" fontId="40" fillId="0" borderId="10" xfId="0" applyNumberFormat="1" applyFont="1" applyBorder="1" applyAlignment="1">
      <alignment horizontal="left"/>
    </xf>
    <xf numFmtId="0" fontId="42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2" fillId="34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166" fontId="0" fillId="0" borderId="0" xfId="0" applyNumberFormat="1" applyAlignment="1">
      <alignment/>
    </xf>
    <xf numFmtId="165" fontId="38" fillId="0" borderId="0" xfId="0" applyNumberFormat="1" applyFont="1" applyAlignment="1">
      <alignment/>
    </xf>
    <xf numFmtId="166" fontId="43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right" vertical="center"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5" fontId="0" fillId="0" borderId="10" xfId="0" applyNumberFormat="1" applyBorder="1" applyAlignment="1">
      <alignment/>
    </xf>
    <xf numFmtId="165" fontId="38" fillId="33" borderId="10" xfId="0" applyNumberFormat="1" applyFont="1" applyFill="1" applyBorder="1" applyAlignment="1">
      <alignment/>
    </xf>
    <xf numFmtId="165" fontId="0" fillId="33" borderId="10" xfId="0" applyNumberFormat="1" applyFill="1" applyBorder="1" applyAlignment="1">
      <alignment/>
    </xf>
    <xf numFmtId="166" fontId="43" fillId="33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left"/>
    </xf>
    <xf numFmtId="0" fontId="43" fillId="33" borderId="10" xfId="0" applyFont="1" applyFill="1" applyBorder="1" applyAlignment="1">
      <alignment horizontal="right"/>
    </xf>
    <xf numFmtId="166" fontId="38" fillId="33" borderId="10" xfId="0" applyNumberFormat="1" applyFont="1" applyFill="1" applyBorder="1" applyAlignment="1">
      <alignment/>
    </xf>
    <xf numFmtId="165" fontId="38" fillId="33" borderId="10" xfId="0" applyNumberFormat="1" applyFont="1" applyFill="1" applyBorder="1" applyAlignment="1">
      <alignment horizontal="left"/>
    </xf>
    <xf numFmtId="164" fontId="38" fillId="33" borderId="10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/>
    </xf>
    <xf numFmtId="164" fontId="38" fillId="33" borderId="10" xfId="0" applyNumberFormat="1" applyFont="1" applyFill="1" applyBorder="1" applyAlignment="1">
      <alignment horizontal="left"/>
    </xf>
    <xf numFmtId="0" fontId="38" fillId="33" borderId="1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sd.net/divisions/faciliti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csd.net/divisions/facilitie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3"/>
  <sheetViews>
    <sheetView tabSelected="1" zoomScale="60" zoomScaleNormal="60" zoomScalePageLayoutView="0" workbookViewId="0" topLeftCell="B1">
      <selection activeCell="L51" sqref="L51:M51"/>
    </sheetView>
  </sheetViews>
  <sheetFormatPr defaultColWidth="9.140625" defaultRowHeight="15"/>
  <cols>
    <col min="1" max="1" width="9.140625" style="0" hidden="1" customWidth="1"/>
    <col min="2" max="2" width="28.140625" style="0" customWidth="1"/>
    <col min="3" max="3" width="17.00390625" style="1" customWidth="1"/>
    <col min="4" max="4" width="9.140625" style="0" hidden="1" customWidth="1"/>
    <col min="5" max="5" width="18.140625" style="1" customWidth="1"/>
    <col min="6" max="6" width="18.421875" style="1" customWidth="1"/>
    <col min="7" max="7" width="17.140625" style="1" customWidth="1"/>
    <col min="8" max="8" width="18.00390625" style="1" customWidth="1"/>
    <col min="9" max="9" width="3.421875" style="0" customWidth="1"/>
    <col min="10" max="10" width="10.140625" style="0" customWidth="1"/>
    <col min="11" max="11" width="25.140625" style="0" customWidth="1"/>
    <col min="12" max="12" width="47.421875" style="0" customWidth="1"/>
    <col min="13" max="13" width="18.421875" style="0" customWidth="1"/>
    <col min="16" max="16" width="10.28125" style="0" customWidth="1"/>
    <col min="17" max="17" width="27.7109375" style="0" customWidth="1"/>
    <col min="18" max="18" width="14.8515625" style="0" customWidth="1"/>
    <col min="19" max="19" width="16.8515625" style="0" customWidth="1"/>
    <col min="20" max="20" width="7.140625" style="0" customWidth="1"/>
    <col min="21" max="21" width="15.140625" style="0" customWidth="1"/>
    <col min="22" max="22" width="11.57421875" style="0" customWidth="1"/>
  </cols>
  <sheetData>
    <row r="2" spans="2:22" ht="15">
      <c r="B2" s="32" t="s">
        <v>45</v>
      </c>
      <c r="C2" s="42" t="s">
        <v>46</v>
      </c>
      <c r="D2" s="33"/>
      <c r="E2" s="42" t="s">
        <v>1</v>
      </c>
      <c r="F2" s="42" t="s">
        <v>2</v>
      </c>
      <c r="G2" s="42" t="s">
        <v>3</v>
      </c>
      <c r="H2" s="42" t="s">
        <v>48</v>
      </c>
      <c r="J2" s="44" t="s">
        <v>153</v>
      </c>
      <c r="K2" s="33"/>
      <c r="L2" s="33"/>
      <c r="P2" s="32" t="s">
        <v>146</v>
      </c>
      <c r="Q2" s="33"/>
      <c r="R2" s="33"/>
      <c r="S2" s="32" t="s">
        <v>154</v>
      </c>
      <c r="T2" s="32" t="s">
        <v>147</v>
      </c>
      <c r="U2" s="33"/>
      <c r="V2" s="24"/>
    </row>
    <row r="3" spans="2:22" s="7" customFormat="1" ht="15">
      <c r="B3" s="34" t="s">
        <v>44</v>
      </c>
      <c r="C3" s="34">
        <v>3899749</v>
      </c>
      <c r="D3" s="34"/>
      <c r="E3" s="34">
        <v>8945681</v>
      </c>
      <c r="F3" s="34">
        <v>9814160</v>
      </c>
      <c r="G3" s="34">
        <v>5290457</v>
      </c>
      <c r="H3" s="34">
        <f>SUM(C3:G3)</f>
        <v>27950047</v>
      </c>
      <c r="J3" s="11" t="s">
        <v>55</v>
      </c>
      <c r="K3" s="12" t="s">
        <v>56</v>
      </c>
      <c r="L3" s="13" t="s">
        <v>57</v>
      </c>
      <c r="M3" s="15">
        <v>27300000</v>
      </c>
      <c r="P3" s="11" t="s">
        <v>72</v>
      </c>
      <c r="Q3" s="12" t="s">
        <v>78</v>
      </c>
      <c r="R3" s="13" t="s">
        <v>51</v>
      </c>
      <c r="S3" s="14">
        <v>8820000</v>
      </c>
      <c r="T3" s="34" t="s">
        <v>148</v>
      </c>
      <c r="U3" s="34"/>
      <c r="V3" s="34"/>
    </row>
    <row r="4" spans="2:22" s="7" customFormat="1" ht="15">
      <c r="B4" s="34" t="s">
        <v>6</v>
      </c>
      <c r="C4" s="34">
        <v>0</v>
      </c>
      <c r="D4" s="34"/>
      <c r="E4" s="34">
        <v>3582257</v>
      </c>
      <c r="F4" s="34">
        <v>626753</v>
      </c>
      <c r="G4" s="34">
        <v>0</v>
      </c>
      <c r="H4" s="34">
        <f aca="true" t="shared" si="0" ref="H4:H44">SUM(C4:G4)</f>
        <v>4209010</v>
      </c>
      <c r="J4" s="11" t="s">
        <v>72</v>
      </c>
      <c r="K4" s="12" t="s">
        <v>73</v>
      </c>
      <c r="L4" s="13" t="s">
        <v>51</v>
      </c>
      <c r="M4" s="14">
        <v>8820000</v>
      </c>
      <c r="P4" s="11" t="s">
        <v>91</v>
      </c>
      <c r="Q4" s="19" t="s">
        <v>92</v>
      </c>
      <c r="R4" s="13" t="s">
        <v>54</v>
      </c>
      <c r="S4" s="14">
        <v>700000</v>
      </c>
      <c r="T4" s="34" t="s">
        <v>149</v>
      </c>
      <c r="U4" s="34"/>
      <c r="V4" s="34"/>
    </row>
    <row r="5" spans="2:22" s="7" customFormat="1" ht="15">
      <c r="B5" s="34" t="s">
        <v>7</v>
      </c>
      <c r="C5" s="34">
        <v>0</v>
      </c>
      <c r="D5" s="34"/>
      <c r="E5" s="34">
        <v>14413348</v>
      </c>
      <c r="F5" s="34">
        <v>9717859</v>
      </c>
      <c r="G5" s="34">
        <v>5232829</v>
      </c>
      <c r="H5" s="34">
        <f t="shared" si="0"/>
        <v>29364036</v>
      </c>
      <c r="J5" s="11" t="s">
        <v>58</v>
      </c>
      <c r="K5" s="12" t="s">
        <v>59</v>
      </c>
      <c r="L5" s="13" t="s">
        <v>60</v>
      </c>
      <c r="M5" s="15">
        <v>25500000</v>
      </c>
      <c r="P5" s="11" t="s">
        <v>99</v>
      </c>
      <c r="Q5" s="12" t="s">
        <v>119</v>
      </c>
      <c r="R5" s="13" t="s">
        <v>54</v>
      </c>
      <c r="S5" s="14">
        <v>700000</v>
      </c>
      <c r="T5" s="34" t="s">
        <v>149</v>
      </c>
      <c r="U5" s="34"/>
      <c r="V5" s="34"/>
    </row>
    <row r="6" spans="2:22" s="7" customFormat="1" ht="15">
      <c r="B6" s="34" t="s">
        <v>8</v>
      </c>
      <c r="C6" s="34">
        <v>814937</v>
      </c>
      <c r="D6" s="34"/>
      <c r="E6" s="34">
        <v>26945348</v>
      </c>
      <c r="F6" s="34">
        <v>2113483</v>
      </c>
      <c r="G6" s="34">
        <v>5611394</v>
      </c>
      <c r="H6" s="34">
        <f t="shared" si="0"/>
        <v>35485162</v>
      </c>
      <c r="J6" s="16" t="s">
        <v>61</v>
      </c>
      <c r="K6" s="12" t="s">
        <v>62</v>
      </c>
      <c r="L6" s="17" t="s">
        <v>63</v>
      </c>
      <c r="M6" s="14">
        <v>33740000</v>
      </c>
      <c r="P6" s="11" t="s">
        <v>93</v>
      </c>
      <c r="Q6" s="12" t="s">
        <v>142</v>
      </c>
      <c r="R6" s="13" t="s">
        <v>54</v>
      </c>
      <c r="S6" s="14">
        <v>700000</v>
      </c>
      <c r="T6" s="34" t="s">
        <v>149</v>
      </c>
      <c r="U6" s="34"/>
      <c r="V6" s="34"/>
    </row>
    <row r="7" spans="2:22" s="7" customFormat="1" ht="15">
      <c r="B7" s="34" t="s">
        <v>9</v>
      </c>
      <c r="C7" s="34">
        <v>0</v>
      </c>
      <c r="D7" s="34"/>
      <c r="E7" s="34">
        <v>7056168</v>
      </c>
      <c r="F7" s="34">
        <v>4061240</v>
      </c>
      <c r="G7" s="34">
        <v>3022987</v>
      </c>
      <c r="H7" s="34">
        <f t="shared" si="0"/>
        <v>14140395</v>
      </c>
      <c r="J7" s="11" t="s">
        <v>52</v>
      </c>
      <c r="K7" s="12" t="s">
        <v>53</v>
      </c>
      <c r="L7" s="13" t="s">
        <v>54</v>
      </c>
      <c r="M7" s="14">
        <v>1050000</v>
      </c>
      <c r="P7" s="11" t="s">
        <v>72</v>
      </c>
      <c r="Q7" s="12" t="s">
        <v>114</v>
      </c>
      <c r="R7" s="13" t="s">
        <v>87</v>
      </c>
      <c r="S7" s="14">
        <v>11900000</v>
      </c>
      <c r="T7" s="34" t="s">
        <v>148</v>
      </c>
      <c r="U7" s="34"/>
      <c r="V7" s="34"/>
    </row>
    <row r="8" spans="2:22" s="7" customFormat="1" ht="15">
      <c r="B8" s="34" t="s">
        <v>10</v>
      </c>
      <c r="C8" s="34">
        <v>0</v>
      </c>
      <c r="D8" s="34"/>
      <c r="E8" s="34">
        <v>6923402</v>
      </c>
      <c r="F8" s="43">
        <v>953908</v>
      </c>
      <c r="G8" s="34">
        <v>2711549</v>
      </c>
      <c r="H8" s="34">
        <f t="shared" si="0"/>
        <v>10588859</v>
      </c>
      <c r="J8" s="11" t="s">
        <v>79</v>
      </c>
      <c r="K8" s="12" t="s">
        <v>80</v>
      </c>
      <c r="L8" s="13" t="s">
        <v>54</v>
      </c>
      <c r="M8" s="14">
        <v>1050000</v>
      </c>
      <c r="P8" s="11"/>
      <c r="Q8" s="12"/>
      <c r="R8" s="13"/>
      <c r="S8" s="14"/>
      <c r="T8" s="34"/>
      <c r="U8" s="34"/>
      <c r="V8" s="34"/>
    </row>
    <row r="9" spans="2:22" s="7" customFormat="1" ht="15">
      <c r="B9" s="34" t="s">
        <v>11</v>
      </c>
      <c r="C9" s="34">
        <v>0</v>
      </c>
      <c r="D9" s="34"/>
      <c r="E9" s="34">
        <v>5812504</v>
      </c>
      <c r="F9" s="34">
        <v>1139856</v>
      </c>
      <c r="G9" s="34">
        <v>3866718</v>
      </c>
      <c r="H9" s="34">
        <f t="shared" si="0"/>
        <v>10819078</v>
      </c>
      <c r="J9" s="11" t="s">
        <v>93</v>
      </c>
      <c r="K9" s="12" t="s">
        <v>94</v>
      </c>
      <c r="L9" s="13" t="s">
        <v>54</v>
      </c>
      <c r="M9" s="14">
        <v>1050000</v>
      </c>
      <c r="P9" s="24"/>
      <c r="Q9" s="24"/>
      <c r="R9" s="24"/>
      <c r="S9" s="24"/>
      <c r="T9" s="35" t="s">
        <v>157</v>
      </c>
      <c r="U9" s="36"/>
      <c r="V9" s="36"/>
    </row>
    <row r="10" spans="2:22" s="7" customFormat="1" ht="15">
      <c r="B10" s="34" t="s">
        <v>12</v>
      </c>
      <c r="C10" s="34">
        <v>541536</v>
      </c>
      <c r="D10" s="34"/>
      <c r="E10" s="34">
        <v>11954133</v>
      </c>
      <c r="F10" s="34">
        <v>8132354</v>
      </c>
      <c r="G10" s="34">
        <v>6188681</v>
      </c>
      <c r="H10" s="34">
        <f t="shared" si="0"/>
        <v>26816704</v>
      </c>
      <c r="J10" s="11" t="s">
        <v>55</v>
      </c>
      <c r="K10" s="12" t="s">
        <v>64</v>
      </c>
      <c r="L10" s="13" t="s">
        <v>65</v>
      </c>
      <c r="M10" s="15">
        <v>27580000</v>
      </c>
      <c r="P10" s="35"/>
      <c r="Q10" s="37" t="s">
        <v>150</v>
      </c>
      <c r="R10" s="32"/>
      <c r="S10" s="32" t="s">
        <v>154</v>
      </c>
      <c r="T10" s="35" t="s">
        <v>156</v>
      </c>
      <c r="U10" s="35"/>
      <c r="V10" s="36"/>
    </row>
    <row r="11" spans="2:22" s="7" customFormat="1" ht="15">
      <c r="B11" s="34" t="s">
        <v>13</v>
      </c>
      <c r="C11" s="34">
        <v>224945</v>
      </c>
      <c r="D11" s="34"/>
      <c r="E11" s="34">
        <v>5960068</v>
      </c>
      <c r="F11" s="34">
        <v>2765271</v>
      </c>
      <c r="G11" s="34">
        <v>983815</v>
      </c>
      <c r="H11" s="34">
        <f t="shared" si="0"/>
        <v>9934099</v>
      </c>
      <c r="J11" s="11" t="s">
        <v>99</v>
      </c>
      <c r="K11" s="12" t="s">
        <v>100</v>
      </c>
      <c r="L11" s="13" t="s">
        <v>54</v>
      </c>
      <c r="M11" s="14">
        <v>700000</v>
      </c>
      <c r="P11" s="11" t="s">
        <v>52</v>
      </c>
      <c r="Q11" s="12" t="s">
        <v>53</v>
      </c>
      <c r="R11" s="13" t="s">
        <v>54</v>
      </c>
      <c r="S11" s="14">
        <v>1050000</v>
      </c>
      <c r="T11" s="34"/>
      <c r="U11" s="38">
        <v>14140395</v>
      </c>
      <c r="V11" s="34"/>
    </row>
    <row r="12" spans="2:22" s="7" customFormat="1" ht="15">
      <c r="B12" s="34" t="s">
        <v>14</v>
      </c>
      <c r="C12" s="34">
        <v>448810</v>
      </c>
      <c r="D12" s="34"/>
      <c r="E12" s="34">
        <v>15451539</v>
      </c>
      <c r="F12" s="34">
        <v>8422549</v>
      </c>
      <c r="G12" s="34">
        <v>3611499</v>
      </c>
      <c r="H12" s="34">
        <f t="shared" si="0"/>
        <v>27934397</v>
      </c>
      <c r="J12" s="11" t="s">
        <v>69</v>
      </c>
      <c r="K12" s="12" t="s">
        <v>70</v>
      </c>
      <c r="L12" s="13" t="s">
        <v>71</v>
      </c>
      <c r="M12" s="15">
        <v>31165000</v>
      </c>
      <c r="P12" s="11" t="s">
        <v>79</v>
      </c>
      <c r="Q12" s="12" t="s">
        <v>80</v>
      </c>
      <c r="R12" s="13" t="s">
        <v>54</v>
      </c>
      <c r="S12" s="14">
        <v>1050000</v>
      </c>
      <c r="T12" s="34"/>
      <c r="U12" s="38">
        <v>10588859</v>
      </c>
      <c r="V12" s="34"/>
    </row>
    <row r="13" spans="2:22" s="7" customFormat="1" ht="15">
      <c r="B13" s="34" t="s">
        <v>15</v>
      </c>
      <c r="C13" s="34">
        <v>491371</v>
      </c>
      <c r="D13" s="34"/>
      <c r="E13" s="34">
        <v>1561704</v>
      </c>
      <c r="F13" s="34">
        <v>1617824</v>
      </c>
      <c r="G13" s="34">
        <v>2694784</v>
      </c>
      <c r="H13" s="34">
        <f t="shared" si="0"/>
        <v>6365683</v>
      </c>
      <c r="J13" s="11" t="s">
        <v>143</v>
      </c>
      <c r="K13" s="12" t="s">
        <v>144</v>
      </c>
      <c r="L13" s="13" t="s">
        <v>54</v>
      </c>
      <c r="M13" s="14">
        <v>700000</v>
      </c>
      <c r="P13" s="11" t="s">
        <v>93</v>
      </c>
      <c r="Q13" s="12" t="s">
        <v>94</v>
      </c>
      <c r="R13" s="13" t="s">
        <v>54</v>
      </c>
      <c r="S13" s="14">
        <v>1050000</v>
      </c>
      <c r="T13" s="34"/>
      <c r="U13" s="38">
        <v>10819078</v>
      </c>
      <c r="V13" s="34"/>
    </row>
    <row r="14" spans="2:22" s="7" customFormat="1" ht="15">
      <c r="B14" s="34" t="s">
        <v>16</v>
      </c>
      <c r="C14" s="34">
        <v>0</v>
      </c>
      <c r="D14" s="34"/>
      <c r="E14" s="34">
        <v>3381416</v>
      </c>
      <c r="F14" s="34">
        <v>2309554</v>
      </c>
      <c r="G14" s="34">
        <v>4839591</v>
      </c>
      <c r="H14" s="34">
        <f t="shared" si="0"/>
        <v>10530561</v>
      </c>
      <c r="J14" s="11" t="s">
        <v>66</v>
      </c>
      <c r="K14" s="12" t="s">
        <v>74</v>
      </c>
      <c r="L14" s="13" t="s">
        <v>75</v>
      </c>
      <c r="M14" s="15">
        <v>19935000</v>
      </c>
      <c r="P14" s="11" t="s">
        <v>99</v>
      </c>
      <c r="Q14" s="12" t="s">
        <v>100</v>
      </c>
      <c r="R14" s="13" t="s">
        <v>54</v>
      </c>
      <c r="S14" s="14">
        <v>700000</v>
      </c>
      <c r="T14" s="34"/>
      <c r="U14" s="38">
        <v>9934099</v>
      </c>
      <c r="V14" s="34"/>
    </row>
    <row r="15" spans="2:22" s="7" customFormat="1" ht="15">
      <c r="B15" s="34" t="s">
        <v>17</v>
      </c>
      <c r="C15" s="34">
        <v>339765</v>
      </c>
      <c r="D15" s="34"/>
      <c r="E15" s="34">
        <v>4385052</v>
      </c>
      <c r="F15" s="34">
        <v>1033561</v>
      </c>
      <c r="G15" s="34">
        <v>0</v>
      </c>
      <c r="H15" s="34">
        <f t="shared" si="0"/>
        <v>5758378</v>
      </c>
      <c r="J15" s="11" t="s">
        <v>49</v>
      </c>
      <c r="K15" s="12" t="s">
        <v>50</v>
      </c>
      <c r="L15" s="13" t="s">
        <v>51</v>
      </c>
      <c r="M15" s="14">
        <v>8820000</v>
      </c>
      <c r="P15" s="11" t="s">
        <v>143</v>
      </c>
      <c r="Q15" s="12" t="s">
        <v>144</v>
      </c>
      <c r="R15" s="13" t="s">
        <v>54</v>
      </c>
      <c r="S15" s="14">
        <v>700000</v>
      </c>
      <c r="T15" s="34"/>
      <c r="U15" s="38">
        <v>6365683</v>
      </c>
      <c r="V15" s="34"/>
    </row>
    <row r="16" spans="2:22" s="7" customFormat="1" ht="15">
      <c r="B16" s="34" t="s">
        <v>18</v>
      </c>
      <c r="C16" s="34">
        <v>0</v>
      </c>
      <c r="D16" s="34"/>
      <c r="E16" s="34">
        <v>1389113</v>
      </c>
      <c r="F16" s="34">
        <v>3910753</v>
      </c>
      <c r="G16" s="34">
        <v>785753</v>
      </c>
      <c r="H16" s="34">
        <f t="shared" si="0"/>
        <v>6085619</v>
      </c>
      <c r="J16" s="18" t="s">
        <v>66</v>
      </c>
      <c r="K16" s="12" t="s">
        <v>67</v>
      </c>
      <c r="L16" s="17" t="s">
        <v>68</v>
      </c>
      <c r="M16" s="14">
        <v>9450000</v>
      </c>
      <c r="P16" s="11" t="s">
        <v>76</v>
      </c>
      <c r="Q16" s="12" t="s">
        <v>77</v>
      </c>
      <c r="R16" s="13" t="s">
        <v>54</v>
      </c>
      <c r="S16" s="14">
        <v>700000</v>
      </c>
      <c r="T16" s="34"/>
      <c r="U16" s="38">
        <v>6362456</v>
      </c>
      <c r="V16" s="34"/>
    </row>
    <row r="17" spans="2:22" s="7" customFormat="1" ht="15">
      <c r="B17" s="34" t="s">
        <v>19</v>
      </c>
      <c r="C17" s="34">
        <v>0</v>
      </c>
      <c r="D17" s="34"/>
      <c r="E17" s="34">
        <v>2089274</v>
      </c>
      <c r="F17" s="34">
        <v>1716349</v>
      </c>
      <c r="G17" s="34">
        <v>2556833</v>
      </c>
      <c r="H17" s="34">
        <f t="shared" si="0"/>
        <v>6362456</v>
      </c>
      <c r="J17" s="11" t="s">
        <v>76</v>
      </c>
      <c r="K17" s="12" t="s">
        <v>77</v>
      </c>
      <c r="L17" s="13" t="s">
        <v>54</v>
      </c>
      <c r="M17" s="14">
        <v>700000</v>
      </c>
      <c r="P17" s="11" t="s">
        <v>137</v>
      </c>
      <c r="Q17" s="12" t="s">
        <v>138</v>
      </c>
      <c r="R17" s="13" t="s">
        <v>54</v>
      </c>
      <c r="S17" s="14">
        <v>700000</v>
      </c>
      <c r="T17" s="34"/>
      <c r="U17" s="38">
        <v>5346414</v>
      </c>
      <c r="V17" s="34"/>
    </row>
    <row r="18" spans="2:22" s="7" customFormat="1" ht="15">
      <c r="B18" s="34" t="s">
        <v>20</v>
      </c>
      <c r="C18" s="34">
        <v>0</v>
      </c>
      <c r="D18" s="34"/>
      <c r="E18" s="34">
        <v>1156913</v>
      </c>
      <c r="F18" s="34">
        <v>771791</v>
      </c>
      <c r="G18" s="34">
        <v>1704203</v>
      </c>
      <c r="H18" s="34">
        <f t="shared" si="0"/>
        <v>3632907</v>
      </c>
      <c r="J18" s="18" t="s">
        <v>104</v>
      </c>
      <c r="K18" s="12" t="s">
        <v>105</v>
      </c>
      <c r="L18" s="17" t="s">
        <v>106</v>
      </c>
      <c r="M18" s="14">
        <v>12360000</v>
      </c>
      <c r="P18" s="11" t="s">
        <v>93</v>
      </c>
      <c r="Q18" s="12" t="s">
        <v>145</v>
      </c>
      <c r="R18" s="13" t="s">
        <v>54</v>
      </c>
      <c r="S18" s="14">
        <v>1050000</v>
      </c>
      <c r="T18" s="34"/>
      <c r="U18" s="38">
        <v>11083222</v>
      </c>
      <c r="V18" s="34"/>
    </row>
    <row r="19" spans="2:22" s="7" customFormat="1" ht="15">
      <c r="B19" s="34" t="s">
        <v>21</v>
      </c>
      <c r="C19" s="34">
        <v>708925</v>
      </c>
      <c r="D19" s="34"/>
      <c r="E19" s="34">
        <v>3429784</v>
      </c>
      <c r="F19" s="34">
        <v>3242187</v>
      </c>
      <c r="G19" s="34">
        <v>4881326</v>
      </c>
      <c r="H19" s="34">
        <f t="shared" si="0"/>
        <v>12262222</v>
      </c>
      <c r="J19" s="11" t="s">
        <v>81</v>
      </c>
      <c r="K19" s="19" t="s">
        <v>82</v>
      </c>
      <c r="L19" s="13" t="s">
        <v>83</v>
      </c>
      <c r="M19" s="15">
        <v>22185000</v>
      </c>
      <c r="P19" s="11" t="s">
        <v>122</v>
      </c>
      <c r="Q19" s="12" t="s">
        <v>123</v>
      </c>
      <c r="R19" s="13" t="s">
        <v>54</v>
      </c>
      <c r="S19" s="14">
        <v>700000</v>
      </c>
      <c r="T19" s="34"/>
      <c r="U19" s="38">
        <v>10480388</v>
      </c>
      <c r="V19" s="34"/>
    </row>
    <row r="20" spans="2:22" s="7" customFormat="1" ht="15">
      <c r="B20" s="34" t="s">
        <v>22</v>
      </c>
      <c r="C20" s="34">
        <v>0</v>
      </c>
      <c r="D20" s="34"/>
      <c r="E20" s="34">
        <v>7139807</v>
      </c>
      <c r="F20" s="34">
        <v>3104084</v>
      </c>
      <c r="G20" s="34">
        <v>1911555</v>
      </c>
      <c r="H20" s="34">
        <f t="shared" si="0"/>
        <v>12155446</v>
      </c>
      <c r="J20" s="11" t="s">
        <v>84</v>
      </c>
      <c r="K20" s="12" t="s">
        <v>85</v>
      </c>
      <c r="L20" s="13" t="s">
        <v>86</v>
      </c>
      <c r="M20" s="15">
        <v>23440000</v>
      </c>
      <c r="P20" s="11" t="s">
        <v>84</v>
      </c>
      <c r="Q20" s="12" t="s">
        <v>88</v>
      </c>
      <c r="R20" s="13" t="s">
        <v>54</v>
      </c>
      <c r="S20" s="14">
        <v>2100000</v>
      </c>
      <c r="T20" s="34"/>
      <c r="U20" s="38">
        <v>10992585</v>
      </c>
      <c r="V20" s="34"/>
    </row>
    <row r="21" spans="2:22" s="7" customFormat="1" ht="15">
      <c r="B21" s="34"/>
      <c r="C21" s="34"/>
      <c r="D21" s="34"/>
      <c r="E21" s="34"/>
      <c r="F21" s="34"/>
      <c r="G21" s="34"/>
      <c r="H21" s="34"/>
      <c r="J21" s="11" t="s">
        <v>84</v>
      </c>
      <c r="K21" s="12" t="s">
        <v>85</v>
      </c>
      <c r="L21" s="13" t="s">
        <v>87</v>
      </c>
      <c r="M21" s="14">
        <v>11900000</v>
      </c>
      <c r="O21"/>
      <c r="P21" s="24"/>
      <c r="Q21" s="24"/>
      <c r="R21" s="39" t="s">
        <v>155</v>
      </c>
      <c r="S21" s="40">
        <f>SUM(S11:S20)</f>
        <v>9800000</v>
      </c>
      <c r="T21" s="35"/>
      <c r="U21" s="41">
        <f>SUM(U11:U20)</f>
        <v>96113179</v>
      </c>
      <c r="V21" s="34"/>
    </row>
    <row r="22" spans="2:18" s="7" customFormat="1" ht="15">
      <c r="B22" s="34" t="s">
        <v>23</v>
      </c>
      <c r="C22" s="34">
        <v>0</v>
      </c>
      <c r="D22" s="34"/>
      <c r="E22" s="34">
        <v>4015707</v>
      </c>
      <c r="F22" s="34">
        <v>1270428</v>
      </c>
      <c r="G22" s="34">
        <v>0</v>
      </c>
      <c r="H22" s="34">
        <f t="shared" si="0"/>
        <v>5286135</v>
      </c>
      <c r="J22" s="11" t="s">
        <v>49</v>
      </c>
      <c r="K22" s="12" t="s">
        <v>136</v>
      </c>
      <c r="L22" s="13" t="s">
        <v>51</v>
      </c>
      <c r="M22" s="14">
        <v>8820000</v>
      </c>
      <c r="O22"/>
      <c r="P22"/>
      <c r="Q22"/>
      <c r="R22"/>
    </row>
    <row r="23" spans="2:18" s="7" customFormat="1" ht="15">
      <c r="B23" s="34" t="s">
        <v>24</v>
      </c>
      <c r="C23" s="34">
        <v>304134</v>
      </c>
      <c r="D23" s="34"/>
      <c r="E23" s="34">
        <v>3903518</v>
      </c>
      <c r="F23" s="34">
        <v>3106300</v>
      </c>
      <c r="G23" s="34">
        <v>1094920</v>
      </c>
      <c r="H23" s="34">
        <f t="shared" si="0"/>
        <v>8408872</v>
      </c>
      <c r="J23" s="11" t="s">
        <v>110</v>
      </c>
      <c r="K23" s="12" t="s">
        <v>111</v>
      </c>
      <c r="L23" s="13" t="s">
        <v>112</v>
      </c>
      <c r="M23" s="15">
        <v>8530000</v>
      </c>
      <c r="O23"/>
      <c r="P23"/>
      <c r="Q23"/>
      <c r="R23"/>
    </row>
    <row r="24" spans="2:18" s="7" customFormat="1" ht="15">
      <c r="B24" s="34" t="s">
        <v>25</v>
      </c>
      <c r="C24" s="34">
        <v>0</v>
      </c>
      <c r="D24" s="34"/>
      <c r="E24" s="34">
        <v>7822675</v>
      </c>
      <c r="F24" s="34">
        <v>5752652</v>
      </c>
      <c r="G24" s="34">
        <v>4955454</v>
      </c>
      <c r="H24" s="34">
        <f t="shared" si="0"/>
        <v>18530781</v>
      </c>
      <c r="J24" s="18" t="s">
        <v>91</v>
      </c>
      <c r="K24" s="12" t="s">
        <v>95</v>
      </c>
      <c r="L24" s="17" t="s">
        <v>96</v>
      </c>
      <c r="M24" s="14">
        <v>18060000</v>
      </c>
      <c r="O24"/>
      <c r="P24"/>
      <c r="Q24"/>
      <c r="R24"/>
    </row>
    <row r="25" spans="2:18" s="7" customFormat="1" ht="15">
      <c r="B25" s="34" t="s">
        <v>26</v>
      </c>
      <c r="C25" s="34">
        <v>0</v>
      </c>
      <c r="D25" s="34"/>
      <c r="E25" s="34">
        <v>8991833</v>
      </c>
      <c r="F25" s="34">
        <v>4583070</v>
      </c>
      <c r="G25" s="34">
        <v>0</v>
      </c>
      <c r="H25" s="34">
        <f t="shared" si="0"/>
        <v>13574903</v>
      </c>
      <c r="J25" s="11" t="s">
        <v>49</v>
      </c>
      <c r="K25" s="12" t="s">
        <v>97</v>
      </c>
      <c r="L25" s="13" t="s">
        <v>98</v>
      </c>
      <c r="M25" s="15">
        <v>15610000</v>
      </c>
      <c r="O25"/>
      <c r="P25"/>
      <c r="Q25"/>
      <c r="R25"/>
    </row>
    <row r="26" spans="2:18" s="7" customFormat="1" ht="15">
      <c r="B26" s="34"/>
      <c r="C26" s="34"/>
      <c r="D26" s="34"/>
      <c r="E26" s="34"/>
      <c r="F26" s="34"/>
      <c r="G26" s="34"/>
      <c r="H26" s="34"/>
      <c r="J26" s="11" t="s">
        <v>49</v>
      </c>
      <c r="K26" s="12" t="s">
        <v>97</v>
      </c>
      <c r="L26" s="13" t="s">
        <v>87</v>
      </c>
      <c r="M26" s="14">
        <v>11900000</v>
      </c>
      <c r="O26"/>
      <c r="P26"/>
      <c r="Q26"/>
      <c r="R26"/>
    </row>
    <row r="27" spans="2:18" s="7" customFormat="1" ht="15">
      <c r="B27" s="34" t="s">
        <v>27</v>
      </c>
      <c r="C27" s="34">
        <v>0</v>
      </c>
      <c r="D27" s="34"/>
      <c r="E27" s="34">
        <v>2768923</v>
      </c>
      <c r="F27" s="34">
        <v>1556030</v>
      </c>
      <c r="G27" s="34">
        <v>1021461</v>
      </c>
      <c r="H27" s="34">
        <f t="shared" si="0"/>
        <v>5346414</v>
      </c>
      <c r="J27" s="11" t="s">
        <v>137</v>
      </c>
      <c r="K27" s="12" t="s">
        <v>138</v>
      </c>
      <c r="L27" s="13" t="s">
        <v>54</v>
      </c>
      <c r="M27" s="14">
        <v>700000</v>
      </c>
      <c r="O27"/>
      <c r="P27"/>
      <c r="Q27"/>
      <c r="R27"/>
    </row>
    <row r="28" spans="2:18" s="7" customFormat="1" ht="15">
      <c r="B28" s="34" t="s">
        <v>28</v>
      </c>
      <c r="C28" s="34">
        <v>0</v>
      </c>
      <c r="D28" s="34"/>
      <c r="E28" s="34">
        <v>35547940</v>
      </c>
      <c r="F28" s="34">
        <v>4373842</v>
      </c>
      <c r="G28" s="34">
        <v>6788239</v>
      </c>
      <c r="H28" s="34">
        <f t="shared" si="0"/>
        <v>46710021</v>
      </c>
      <c r="J28" s="11" t="s">
        <v>107</v>
      </c>
      <c r="K28" s="12" t="s">
        <v>108</v>
      </c>
      <c r="L28" s="13" t="s">
        <v>109</v>
      </c>
      <c r="M28" s="15">
        <v>36355000</v>
      </c>
      <c r="O28"/>
      <c r="P28"/>
      <c r="Q28"/>
      <c r="R28"/>
    </row>
    <row r="29" spans="2:18" s="7" customFormat="1" ht="15">
      <c r="B29" s="34" t="s">
        <v>29</v>
      </c>
      <c r="C29" s="34">
        <v>0</v>
      </c>
      <c r="D29" s="34"/>
      <c r="E29" s="34">
        <v>2720371</v>
      </c>
      <c r="F29" s="34">
        <v>3660653</v>
      </c>
      <c r="G29" s="34">
        <v>1236440</v>
      </c>
      <c r="H29" s="34">
        <f t="shared" si="0"/>
        <v>7617464</v>
      </c>
      <c r="J29" s="11" t="s">
        <v>91</v>
      </c>
      <c r="K29" s="12" t="s">
        <v>120</v>
      </c>
      <c r="L29" s="13" t="s">
        <v>121</v>
      </c>
      <c r="M29" s="15">
        <v>8865000</v>
      </c>
      <c r="O29"/>
      <c r="P29"/>
      <c r="Q29"/>
      <c r="R29"/>
    </row>
    <row r="30" spans="2:18" s="7" customFormat="1" ht="15">
      <c r="B30" s="34" t="s">
        <v>30</v>
      </c>
      <c r="C30" s="34">
        <v>0</v>
      </c>
      <c r="D30" s="34"/>
      <c r="E30" s="34">
        <v>12456185</v>
      </c>
      <c r="F30" s="34">
        <v>1214689</v>
      </c>
      <c r="G30" s="34">
        <v>0</v>
      </c>
      <c r="H30" s="34">
        <f t="shared" si="0"/>
        <v>13670874</v>
      </c>
      <c r="J30" s="11" t="s">
        <v>72</v>
      </c>
      <c r="K30" s="12" t="s">
        <v>114</v>
      </c>
      <c r="L30" s="13" t="s">
        <v>115</v>
      </c>
      <c r="M30" s="15">
        <v>19250000</v>
      </c>
      <c r="O30"/>
      <c r="P30"/>
      <c r="Q30"/>
      <c r="R30"/>
    </row>
    <row r="31" spans="2:18" s="7" customFormat="1" ht="15">
      <c r="B31" s="34" t="s">
        <v>31</v>
      </c>
      <c r="C31" s="34">
        <v>0</v>
      </c>
      <c r="D31" s="34"/>
      <c r="E31" s="34">
        <v>3740977</v>
      </c>
      <c r="F31" s="34">
        <v>1834970</v>
      </c>
      <c r="G31" s="34">
        <v>0</v>
      </c>
      <c r="H31" s="34">
        <f t="shared" si="0"/>
        <v>5575947</v>
      </c>
      <c r="J31" s="11" t="s">
        <v>49</v>
      </c>
      <c r="K31" s="12" t="s">
        <v>113</v>
      </c>
      <c r="L31" s="13" t="s">
        <v>51</v>
      </c>
      <c r="M31" s="14">
        <v>8820000</v>
      </c>
      <c r="O31"/>
      <c r="P31"/>
      <c r="Q31"/>
      <c r="R31"/>
    </row>
    <row r="32" spans="2:18" s="7" customFormat="1" ht="15">
      <c r="B32" s="34" t="s">
        <v>32</v>
      </c>
      <c r="C32" s="34">
        <v>0</v>
      </c>
      <c r="D32" s="34"/>
      <c r="E32" s="34">
        <v>3733179</v>
      </c>
      <c r="F32" s="34">
        <v>3007154</v>
      </c>
      <c r="G32" s="34">
        <v>4342889</v>
      </c>
      <c r="H32" s="34">
        <f t="shared" si="0"/>
        <v>11083222</v>
      </c>
      <c r="J32" s="11" t="s">
        <v>93</v>
      </c>
      <c r="K32" s="12" t="s">
        <v>145</v>
      </c>
      <c r="L32" s="13" t="s">
        <v>54</v>
      </c>
      <c r="M32" s="14">
        <v>1050000</v>
      </c>
      <c r="O32"/>
      <c r="P32"/>
      <c r="Q32"/>
      <c r="R32"/>
    </row>
    <row r="33" spans="2:18" s="7" customFormat="1" ht="15">
      <c r="B33" s="34" t="s">
        <v>33</v>
      </c>
      <c r="C33" s="34">
        <v>0</v>
      </c>
      <c r="D33" s="34"/>
      <c r="E33" s="34">
        <v>8338768</v>
      </c>
      <c r="F33" s="34">
        <v>549127</v>
      </c>
      <c r="G33" s="34">
        <v>1592493</v>
      </c>
      <c r="H33" s="34">
        <f t="shared" si="0"/>
        <v>10480388</v>
      </c>
      <c r="J33" s="11" t="s">
        <v>122</v>
      </c>
      <c r="K33" s="12" t="s">
        <v>123</v>
      </c>
      <c r="L33" s="13" t="s">
        <v>54</v>
      </c>
      <c r="M33" s="14">
        <v>700000</v>
      </c>
      <c r="O33"/>
      <c r="P33"/>
      <c r="Q33"/>
      <c r="R33"/>
    </row>
    <row r="34" spans="2:18" s="7" customFormat="1" ht="15">
      <c r="B34" s="34" t="s">
        <v>34</v>
      </c>
      <c r="C34" s="34">
        <v>0</v>
      </c>
      <c r="D34" s="34"/>
      <c r="E34" s="34">
        <v>2397983</v>
      </c>
      <c r="F34" s="34">
        <v>1335283</v>
      </c>
      <c r="G34" s="34">
        <v>2150608</v>
      </c>
      <c r="H34" s="34">
        <f t="shared" si="0"/>
        <v>5883874</v>
      </c>
      <c r="J34" s="11" t="s">
        <v>101</v>
      </c>
      <c r="K34" s="12" t="s">
        <v>102</v>
      </c>
      <c r="L34" s="17" t="s">
        <v>103</v>
      </c>
      <c r="M34" s="14">
        <v>16700000</v>
      </c>
      <c r="O34"/>
      <c r="P34"/>
      <c r="Q34"/>
      <c r="R34"/>
    </row>
    <row r="35" spans="2:18" s="7" customFormat="1" ht="15">
      <c r="B35" s="34" t="s">
        <v>35</v>
      </c>
      <c r="C35" s="34">
        <v>0</v>
      </c>
      <c r="D35" s="34"/>
      <c r="E35" s="34">
        <v>10275503</v>
      </c>
      <c r="F35" s="34">
        <v>0</v>
      </c>
      <c r="G35" s="34">
        <v>0</v>
      </c>
      <c r="H35" s="34">
        <f t="shared" si="0"/>
        <v>10275503</v>
      </c>
      <c r="M35" s="31" t="s">
        <v>160</v>
      </c>
      <c r="O35"/>
      <c r="P35"/>
      <c r="Q35"/>
      <c r="R35"/>
    </row>
    <row r="36" spans="2:18" s="7" customFormat="1" ht="15">
      <c r="B36" s="34" t="s">
        <v>36</v>
      </c>
      <c r="C36" s="34">
        <v>0</v>
      </c>
      <c r="D36" s="34"/>
      <c r="E36" s="34">
        <v>2785019</v>
      </c>
      <c r="F36" s="34">
        <v>2837868</v>
      </c>
      <c r="G36" s="34">
        <v>5369698</v>
      </c>
      <c r="H36" s="34">
        <f t="shared" si="0"/>
        <v>10992585</v>
      </c>
      <c r="J36" s="11" t="s">
        <v>84</v>
      </c>
      <c r="K36" s="12" t="s">
        <v>88</v>
      </c>
      <c r="L36" s="13" t="s">
        <v>54</v>
      </c>
      <c r="M36" s="14">
        <v>2100000</v>
      </c>
      <c r="O36"/>
      <c r="P36"/>
      <c r="Q36"/>
      <c r="R36"/>
    </row>
    <row r="37" spans="2:18" s="7" customFormat="1" ht="15">
      <c r="B37" s="34" t="s">
        <v>37</v>
      </c>
      <c r="C37" s="34">
        <v>0</v>
      </c>
      <c r="D37" s="34"/>
      <c r="E37" s="34">
        <v>3076326</v>
      </c>
      <c r="F37" s="34">
        <v>1056771</v>
      </c>
      <c r="G37" s="34">
        <v>0</v>
      </c>
      <c r="H37" s="34">
        <f t="shared" si="0"/>
        <v>4133097</v>
      </c>
      <c r="J37" s="11" t="s">
        <v>129</v>
      </c>
      <c r="K37" s="12" t="s">
        <v>130</v>
      </c>
      <c r="L37" s="13" t="s">
        <v>51</v>
      </c>
      <c r="M37" s="14">
        <v>8820000</v>
      </c>
      <c r="O37"/>
      <c r="P37"/>
      <c r="Q37"/>
      <c r="R37"/>
    </row>
    <row r="38" spans="2:18" s="7" customFormat="1" ht="15">
      <c r="B38" s="34" t="s">
        <v>38</v>
      </c>
      <c r="C38" s="34">
        <v>0</v>
      </c>
      <c r="D38" s="34"/>
      <c r="E38" s="34">
        <v>1845303</v>
      </c>
      <c r="F38" s="34">
        <v>1705458</v>
      </c>
      <c r="G38" s="34">
        <v>2106285</v>
      </c>
      <c r="H38" s="34">
        <f t="shared" si="0"/>
        <v>5657046</v>
      </c>
      <c r="J38" s="11" t="s">
        <v>99</v>
      </c>
      <c r="K38" s="12" t="s">
        <v>127</v>
      </c>
      <c r="L38" s="13" t="s">
        <v>128</v>
      </c>
      <c r="M38" s="15">
        <v>10365000</v>
      </c>
      <c r="O38"/>
      <c r="P38"/>
      <c r="Q38"/>
      <c r="R38"/>
    </row>
    <row r="39" spans="2:18" s="7" customFormat="1" ht="15">
      <c r="B39" s="34" t="s">
        <v>39</v>
      </c>
      <c r="C39" s="34">
        <v>0</v>
      </c>
      <c r="D39" s="34"/>
      <c r="E39" s="34">
        <v>4548903</v>
      </c>
      <c r="F39" s="34">
        <v>1776109</v>
      </c>
      <c r="G39" s="34">
        <v>1397650</v>
      </c>
      <c r="H39" s="34">
        <f t="shared" si="0"/>
        <v>7722662</v>
      </c>
      <c r="J39" s="11" t="s">
        <v>66</v>
      </c>
      <c r="K39" s="12" t="s">
        <v>89</v>
      </c>
      <c r="L39" s="13" t="s">
        <v>90</v>
      </c>
      <c r="M39" s="15">
        <v>9700000</v>
      </c>
      <c r="O39"/>
      <c r="P39"/>
      <c r="Q39"/>
      <c r="R39"/>
    </row>
    <row r="40" spans="2:18" s="7" customFormat="1" ht="15">
      <c r="B40" s="34" t="s">
        <v>40</v>
      </c>
      <c r="C40" s="34">
        <v>12277968</v>
      </c>
      <c r="D40" s="34"/>
      <c r="E40" s="43">
        <v>2997323</v>
      </c>
      <c r="F40" s="34">
        <v>1479033</v>
      </c>
      <c r="G40" s="34">
        <v>0</v>
      </c>
      <c r="H40" s="34">
        <f t="shared" si="0"/>
        <v>16754324</v>
      </c>
      <c r="J40" s="11" t="s">
        <v>49</v>
      </c>
      <c r="K40" s="12" t="s">
        <v>135</v>
      </c>
      <c r="L40" s="13" t="s">
        <v>87</v>
      </c>
      <c r="M40" s="14">
        <v>11900000</v>
      </c>
      <c r="O40"/>
      <c r="P40"/>
      <c r="Q40"/>
      <c r="R40"/>
    </row>
    <row r="41" spans="2:18" s="7" customFormat="1" ht="15">
      <c r="B41" s="34" t="s">
        <v>47</v>
      </c>
      <c r="C41" s="34">
        <v>0</v>
      </c>
      <c r="D41" s="34"/>
      <c r="E41" s="34">
        <v>5323023</v>
      </c>
      <c r="F41" s="34">
        <v>0</v>
      </c>
      <c r="G41" s="34">
        <v>0</v>
      </c>
      <c r="H41" s="34">
        <f t="shared" si="0"/>
        <v>5323023</v>
      </c>
      <c r="J41" s="11" t="s">
        <v>139</v>
      </c>
      <c r="K41" s="12" t="s">
        <v>140</v>
      </c>
      <c r="L41" s="13" t="s">
        <v>141</v>
      </c>
      <c r="M41" s="14">
        <v>12000000</v>
      </c>
      <c r="O41"/>
      <c r="P41"/>
      <c r="Q41"/>
      <c r="R41"/>
    </row>
    <row r="42" spans="2:18" s="7" customFormat="1" ht="15">
      <c r="B42" s="34" t="s">
        <v>41</v>
      </c>
      <c r="C42" s="34">
        <v>0</v>
      </c>
      <c r="D42" s="34"/>
      <c r="E42" s="34">
        <v>2834855</v>
      </c>
      <c r="F42" s="34">
        <v>1052263</v>
      </c>
      <c r="G42" s="34">
        <v>0</v>
      </c>
      <c r="H42" s="34">
        <f t="shared" si="0"/>
        <v>3887118</v>
      </c>
      <c r="J42" s="11" t="s">
        <v>129</v>
      </c>
      <c r="K42" s="12" t="s">
        <v>131</v>
      </c>
      <c r="L42" s="13" t="s">
        <v>51</v>
      </c>
      <c r="M42" s="14">
        <v>8820000</v>
      </c>
      <c r="O42"/>
      <c r="P42"/>
      <c r="Q42"/>
      <c r="R42"/>
    </row>
    <row r="43" spans="2:18" s="7" customFormat="1" ht="15">
      <c r="B43" s="34" t="s">
        <v>42</v>
      </c>
      <c r="C43" s="34">
        <v>0</v>
      </c>
      <c r="D43" s="34"/>
      <c r="E43" s="34">
        <v>4401159</v>
      </c>
      <c r="F43" s="34">
        <v>1472297</v>
      </c>
      <c r="G43" s="34">
        <v>1206318</v>
      </c>
      <c r="H43" s="34">
        <f t="shared" si="0"/>
        <v>7079774</v>
      </c>
      <c r="J43" s="20"/>
      <c r="K43" s="25" t="s">
        <v>124</v>
      </c>
      <c r="L43" s="25" t="s">
        <v>125</v>
      </c>
      <c r="M43" s="23">
        <v>27800000</v>
      </c>
      <c r="O43"/>
      <c r="P43"/>
      <c r="Q43"/>
      <c r="R43"/>
    </row>
    <row r="44" spans="2:18" s="7" customFormat="1" ht="15">
      <c r="B44" s="34" t="s">
        <v>0</v>
      </c>
      <c r="C44" s="34">
        <v>0</v>
      </c>
      <c r="D44" s="34"/>
      <c r="E44" s="34">
        <v>2706719</v>
      </c>
      <c r="F44" s="34">
        <v>2461934</v>
      </c>
      <c r="G44" s="34">
        <v>1257667</v>
      </c>
      <c r="H44" s="34">
        <f t="shared" si="0"/>
        <v>6426320</v>
      </c>
      <c r="J44" s="20"/>
      <c r="K44" s="21" t="s">
        <v>126</v>
      </c>
      <c r="L44" s="25" t="s">
        <v>125</v>
      </c>
      <c r="M44" s="23">
        <v>26600000</v>
      </c>
      <c r="O44"/>
      <c r="P44"/>
      <c r="Q44"/>
      <c r="R44"/>
    </row>
    <row r="45" spans="2:18" s="7" customFormat="1" ht="15">
      <c r="B45" s="34"/>
      <c r="C45" s="34"/>
      <c r="D45" s="34"/>
      <c r="E45" s="34"/>
      <c r="F45" s="34"/>
      <c r="G45" s="34"/>
      <c r="H45" s="34"/>
      <c r="O45"/>
      <c r="P45"/>
      <c r="Q45"/>
      <c r="R45"/>
    </row>
    <row r="46" spans="2:18" s="7" customFormat="1" ht="15">
      <c r="B46" s="35" t="s">
        <v>4</v>
      </c>
      <c r="C46" s="35">
        <f>SUM(C3:C44)</f>
        <v>20052140</v>
      </c>
      <c r="D46" s="36"/>
      <c r="E46" s="35">
        <f>SUM(E3:E44)</f>
        <v>268809703</v>
      </c>
      <c r="F46" s="35">
        <f>SUM(F3:F44)</f>
        <v>111539467</v>
      </c>
      <c r="G46" s="35">
        <f>SUM(G3:G44)</f>
        <v>90414096</v>
      </c>
      <c r="H46" s="35">
        <f>SUM(H3:H44)</f>
        <v>490815406</v>
      </c>
      <c r="J46" s="24"/>
      <c r="K46" s="26" t="s">
        <v>132</v>
      </c>
      <c r="L46" s="25" t="s">
        <v>133</v>
      </c>
      <c r="M46" s="23">
        <v>25000000</v>
      </c>
      <c r="O46"/>
      <c r="P46"/>
      <c r="Q46"/>
      <c r="R46"/>
    </row>
    <row r="47" spans="7:21" ht="15">
      <c r="G47" s="6"/>
      <c r="J47" s="24"/>
      <c r="K47" s="26" t="s">
        <v>132</v>
      </c>
      <c r="L47" s="25" t="s">
        <v>134</v>
      </c>
      <c r="M47" s="23">
        <v>25000000</v>
      </c>
      <c r="T47" s="7"/>
      <c r="U47" s="7"/>
    </row>
    <row r="48" spans="2:13" ht="15">
      <c r="B48" t="s">
        <v>43</v>
      </c>
      <c r="J48" s="20"/>
      <c r="K48" s="21" t="s">
        <v>116</v>
      </c>
      <c r="L48" s="22" t="s">
        <v>117</v>
      </c>
      <c r="M48" s="23">
        <v>25000000</v>
      </c>
    </row>
    <row r="49" spans="2:13" ht="15">
      <c r="B49" s="5" t="s">
        <v>5</v>
      </c>
      <c r="J49" s="24"/>
      <c r="K49" s="21" t="s">
        <v>118</v>
      </c>
      <c r="L49" s="22" t="s">
        <v>117</v>
      </c>
      <c r="M49" s="23">
        <v>25000000</v>
      </c>
    </row>
    <row r="51" spans="12:13" ht="15">
      <c r="L51" s="45" t="s">
        <v>155</v>
      </c>
      <c r="M51" s="40">
        <f>SUM(M3:M49)</f>
        <v>640910000</v>
      </c>
    </row>
    <row r="52" ht="15">
      <c r="L52" t="s">
        <v>158</v>
      </c>
    </row>
    <row r="53" ht="15">
      <c r="L53" t="s">
        <v>159</v>
      </c>
    </row>
  </sheetData>
  <sheetProtection/>
  <hyperlinks>
    <hyperlink ref="B49" r:id="rId1" display="http://www.ccsd.net/divisions/facilities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52"/>
  <sheetViews>
    <sheetView zoomScale="60" zoomScaleNormal="60" zoomScalePageLayoutView="0" workbookViewId="0" topLeftCell="B1">
      <selection activeCell="B1" sqref="A1:IV65536"/>
    </sheetView>
  </sheetViews>
  <sheetFormatPr defaultColWidth="9.140625" defaultRowHeight="15"/>
  <cols>
    <col min="1" max="1" width="9.140625" style="0" hidden="1" customWidth="1"/>
    <col min="2" max="2" width="28.140625" style="0" customWidth="1"/>
    <col min="3" max="3" width="17.00390625" style="1" customWidth="1"/>
    <col min="4" max="4" width="9.140625" style="0" hidden="1" customWidth="1"/>
    <col min="5" max="5" width="18.140625" style="1" customWidth="1"/>
    <col min="6" max="6" width="18.421875" style="1" customWidth="1"/>
    <col min="7" max="7" width="17.140625" style="1" customWidth="1"/>
    <col min="8" max="8" width="18.00390625" style="1" customWidth="1"/>
    <col min="9" max="9" width="3.421875" style="0" customWidth="1"/>
    <col min="10" max="10" width="10.140625" style="0" customWidth="1"/>
    <col min="11" max="11" width="25.140625" style="0" customWidth="1"/>
    <col min="12" max="12" width="47.421875" style="0" customWidth="1"/>
    <col min="13" max="13" width="14.57421875" style="0" customWidth="1"/>
    <col min="16" max="17" width="27.7109375" style="0" customWidth="1"/>
    <col min="18" max="18" width="14.8515625" style="0" customWidth="1"/>
    <col min="20" max="20" width="19.57421875" style="0" customWidth="1"/>
  </cols>
  <sheetData>
    <row r="2" spans="2:19" ht="15">
      <c r="B2" s="2" t="s">
        <v>45</v>
      </c>
      <c r="C2" s="4" t="s">
        <v>46</v>
      </c>
      <c r="D2" s="3"/>
      <c r="E2" s="4" t="s">
        <v>1</v>
      </c>
      <c r="F2" s="4" t="s">
        <v>2</v>
      </c>
      <c r="G2" s="4" t="s">
        <v>3</v>
      </c>
      <c r="H2" s="4" t="s">
        <v>48</v>
      </c>
      <c r="O2" s="27" t="s">
        <v>146</v>
      </c>
      <c r="S2" s="27" t="s">
        <v>147</v>
      </c>
    </row>
    <row r="3" spans="2:19" s="7" customFormat="1" ht="15">
      <c r="B3" s="7" t="s">
        <v>44</v>
      </c>
      <c r="C3" s="7">
        <v>3899749</v>
      </c>
      <c r="E3" s="7">
        <v>8945681</v>
      </c>
      <c r="F3" s="7">
        <v>9814160</v>
      </c>
      <c r="G3" s="7">
        <v>5290457</v>
      </c>
      <c r="H3" s="7">
        <f>SUM(C3:G3)</f>
        <v>27950047</v>
      </c>
      <c r="J3" s="11" t="s">
        <v>55</v>
      </c>
      <c r="K3" s="12" t="s">
        <v>56</v>
      </c>
      <c r="L3" s="13" t="s">
        <v>57</v>
      </c>
      <c r="M3" s="15">
        <v>27300000</v>
      </c>
      <c r="O3" s="11" t="s">
        <v>72</v>
      </c>
      <c r="P3" s="12" t="s">
        <v>78</v>
      </c>
      <c r="Q3" s="13" t="s">
        <v>51</v>
      </c>
      <c r="R3" s="14">
        <v>8820000</v>
      </c>
      <c r="S3" s="7" t="s">
        <v>148</v>
      </c>
    </row>
    <row r="4" spans="2:19" s="7" customFormat="1" ht="15">
      <c r="B4" s="7" t="s">
        <v>6</v>
      </c>
      <c r="C4" s="7">
        <v>0</v>
      </c>
      <c r="E4" s="7">
        <v>3582257</v>
      </c>
      <c r="F4" s="7">
        <v>626753</v>
      </c>
      <c r="G4" s="7">
        <v>0</v>
      </c>
      <c r="H4" s="7">
        <f aca="true" t="shared" si="0" ref="H4:H44">SUM(C4:G4)</f>
        <v>4209010</v>
      </c>
      <c r="J4" s="11" t="s">
        <v>72</v>
      </c>
      <c r="K4" s="12" t="s">
        <v>73</v>
      </c>
      <c r="L4" s="13" t="s">
        <v>51</v>
      </c>
      <c r="M4" s="14">
        <v>8820000</v>
      </c>
      <c r="O4" s="11" t="s">
        <v>91</v>
      </c>
      <c r="P4" s="19" t="s">
        <v>92</v>
      </c>
      <c r="Q4" s="13" t="s">
        <v>54</v>
      </c>
      <c r="R4" s="14">
        <v>700000</v>
      </c>
      <c r="S4" s="7" t="s">
        <v>149</v>
      </c>
    </row>
    <row r="5" spans="2:19" s="7" customFormat="1" ht="15">
      <c r="B5" s="7" t="s">
        <v>7</v>
      </c>
      <c r="C5" s="7">
        <v>0</v>
      </c>
      <c r="E5" s="7">
        <v>14413348</v>
      </c>
      <c r="F5" s="7">
        <v>9717859</v>
      </c>
      <c r="G5" s="7">
        <v>5232829</v>
      </c>
      <c r="H5" s="7">
        <f t="shared" si="0"/>
        <v>29364036</v>
      </c>
      <c r="J5" s="11" t="s">
        <v>58</v>
      </c>
      <c r="K5" s="12" t="s">
        <v>59</v>
      </c>
      <c r="L5" s="13" t="s">
        <v>60</v>
      </c>
      <c r="M5" s="15">
        <v>25500000</v>
      </c>
      <c r="O5" s="11" t="s">
        <v>99</v>
      </c>
      <c r="P5" s="12" t="s">
        <v>119</v>
      </c>
      <c r="Q5" s="13" t="s">
        <v>54</v>
      </c>
      <c r="R5" s="14">
        <v>700000</v>
      </c>
      <c r="S5" s="7" t="s">
        <v>149</v>
      </c>
    </row>
    <row r="6" spans="2:19" s="7" customFormat="1" ht="15">
      <c r="B6" s="7" t="s">
        <v>8</v>
      </c>
      <c r="C6" s="7">
        <v>814937</v>
      </c>
      <c r="E6" s="7">
        <v>26945348</v>
      </c>
      <c r="F6" s="7">
        <v>2113483</v>
      </c>
      <c r="G6" s="7">
        <v>5611394</v>
      </c>
      <c r="H6" s="7">
        <f t="shared" si="0"/>
        <v>35485162</v>
      </c>
      <c r="J6" s="16" t="s">
        <v>61</v>
      </c>
      <c r="K6" s="12" t="s">
        <v>62</v>
      </c>
      <c r="L6" s="17" t="s">
        <v>63</v>
      </c>
      <c r="M6" s="14">
        <v>33740000</v>
      </c>
      <c r="O6" s="11" t="s">
        <v>93</v>
      </c>
      <c r="P6" s="12" t="s">
        <v>142</v>
      </c>
      <c r="Q6" s="13" t="s">
        <v>54</v>
      </c>
      <c r="R6" s="14">
        <v>700000</v>
      </c>
      <c r="S6" s="7" t="s">
        <v>149</v>
      </c>
    </row>
    <row r="7" spans="2:19" s="7" customFormat="1" ht="15">
      <c r="B7" s="7" t="s">
        <v>9</v>
      </c>
      <c r="C7" s="7">
        <v>0</v>
      </c>
      <c r="E7" s="7">
        <v>7056168</v>
      </c>
      <c r="F7" s="7">
        <v>4061240</v>
      </c>
      <c r="G7" s="7">
        <v>3022987</v>
      </c>
      <c r="H7" s="7">
        <f t="shared" si="0"/>
        <v>14140395</v>
      </c>
      <c r="J7" s="11" t="s">
        <v>52</v>
      </c>
      <c r="K7" s="12" t="s">
        <v>53</v>
      </c>
      <c r="L7" s="13" t="s">
        <v>54</v>
      </c>
      <c r="M7" s="14">
        <v>1050000</v>
      </c>
      <c r="O7" s="11" t="s">
        <v>72</v>
      </c>
      <c r="P7" s="12" t="s">
        <v>114</v>
      </c>
      <c r="Q7" s="13" t="s">
        <v>87</v>
      </c>
      <c r="R7" s="14">
        <v>11900000</v>
      </c>
      <c r="S7" s="7" t="s">
        <v>148</v>
      </c>
    </row>
    <row r="8" spans="2:18" s="7" customFormat="1" ht="15">
      <c r="B8" s="7" t="s">
        <v>10</v>
      </c>
      <c r="C8" s="7">
        <v>0</v>
      </c>
      <c r="E8" s="7">
        <v>6923402</v>
      </c>
      <c r="F8" s="10">
        <v>953908</v>
      </c>
      <c r="G8" s="7">
        <v>2711549</v>
      </c>
      <c r="H8" s="7">
        <f t="shared" si="0"/>
        <v>10588859</v>
      </c>
      <c r="J8" s="11" t="s">
        <v>79</v>
      </c>
      <c r="K8" s="12" t="s">
        <v>80</v>
      </c>
      <c r="L8" s="13" t="s">
        <v>54</v>
      </c>
      <c r="M8" s="14">
        <v>1050000</v>
      </c>
      <c r="O8"/>
      <c r="P8"/>
      <c r="Q8"/>
      <c r="R8"/>
    </row>
    <row r="9" spans="2:20" s="7" customFormat="1" ht="15">
      <c r="B9" s="7" t="s">
        <v>11</v>
      </c>
      <c r="C9" s="7">
        <v>0</v>
      </c>
      <c r="E9" s="7">
        <v>5812504</v>
      </c>
      <c r="F9" s="7">
        <v>1139856</v>
      </c>
      <c r="G9" s="7">
        <v>3866718</v>
      </c>
      <c r="H9" s="7">
        <f t="shared" si="0"/>
        <v>10819078</v>
      </c>
      <c r="J9" s="11" t="s">
        <v>93</v>
      </c>
      <c r="K9" s="12" t="s">
        <v>94</v>
      </c>
      <c r="L9" s="13" t="s">
        <v>54</v>
      </c>
      <c r="M9" s="14">
        <v>1050000</v>
      </c>
      <c r="O9" s="29"/>
      <c r="P9" s="30" t="s">
        <v>150</v>
      </c>
      <c r="Q9" s="27"/>
      <c r="R9" s="27"/>
      <c r="S9" s="29" t="s">
        <v>151</v>
      </c>
      <c r="T9" s="29"/>
    </row>
    <row r="10" spans="2:20" s="7" customFormat="1" ht="15">
      <c r="B10" s="7" t="s">
        <v>12</v>
      </c>
      <c r="C10" s="7">
        <v>541536</v>
      </c>
      <c r="E10" s="7">
        <v>11954133</v>
      </c>
      <c r="F10" s="7">
        <v>8132354</v>
      </c>
      <c r="G10" s="7">
        <v>6188681</v>
      </c>
      <c r="H10" s="7">
        <f t="shared" si="0"/>
        <v>26816704</v>
      </c>
      <c r="J10" s="11" t="s">
        <v>55</v>
      </c>
      <c r="K10" s="12" t="s">
        <v>64</v>
      </c>
      <c r="L10" s="13" t="s">
        <v>65</v>
      </c>
      <c r="M10" s="15">
        <v>27580000</v>
      </c>
      <c r="O10" s="11" t="s">
        <v>52</v>
      </c>
      <c r="P10" s="12" t="s">
        <v>53</v>
      </c>
      <c r="Q10" s="13" t="s">
        <v>54</v>
      </c>
      <c r="R10" s="14">
        <v>1050000</v>
      </c>
      <c r="T10" s="7">
        <v>14140395</v>
      </c>
    </row>
    <row r="11" spans="2:20" s="7" customFormat="1" ht="15">
      <c r="B11" s="7" t="s">
        <v>13</v>
      </c>
      <c r="C11" s="7">
        <v>224945</v>
      </c>
      <c r="E11" s="7">
        <v>5960068</v>
      </c>
      <c r="F11" s="7">
        <v>2765271</v>
      </c>
      <c r="G11" s="7">
        <v>983815</v>
      </c>
      <c r="H11" s="7">
        <f t="shared" si="0"/>
        <v>9934099</v>
      </c>
      <c r="J11" s="11" t="s">
        <v>99</v>
      </c>
      <c r="K11" s="12" t="s">
        <v>100</v>
      </c>
      <c r="L11" s="13" t="s">
        <v>54</v>
      </c>
      <c r="M11" s="14">
        <v>700000</v>
      </c>
      <c r="O11" s="11" t="s">
        <v>79</v>
      </c>
      <c r="P11" s="12" t="s">
        <v>80</v>
      </c>
      <c r="Q11" s="13" t="s">
        <v>54</v>
      </c>
      <c r="R11" s="14">
        <v>1050000</v>
      </c>
      <c r="T11" s="7">
        <v>10588859</v>
      </c>
    </row>
    <row r="12" spans="2:20" s="7" customFormat="1" ht="15">
      <c r="B12" s="7" t="s">
        <v>14</v>
      </c>
      <c r="C12" s="7">
        <v>448810</v>
      </c>
      <c r="E12" s="7">
        <v>15451539</v>
      </c>
      <c r="F12" s="7">
        <v>8422549</v>
      </c>
      <c r="G12" s="7">
        <v>3611499</v>
      </c>
      <c r="H12" s="7">
        <f t="shared" si="0"/>
        <v>27934397</v>
      </c>
      <c r="J12" s="11" t="s">
        <v>69</v>
      </c>
      <c r="K12" s="12" t="s">
        <v>70</v>
      </c>
      <c r="L12" s="13" t="s">
        <v>71</v>
      </c>
      <c r="M12" s="15">
        <v>31165000</v>
      </c>
      <c r="O12" s="11" t="s">
        <v>93</v>
      </c>
      <c r="P12" s="12" t="s">
        <v>94</v>
      </c>
      <c r="Q12" s="13" t="s">
        <v>54</v>
      </c>
      <c r="R12" s="14">
        <v>1050000</v>
      </c>
      <c r="T12" s="7">
        <v>10819078</v>
      </c>
    </row>
    <row r="13" spans="2:20" s="7" customFormat="1" ht="15">
      <c r="B13" s="7" t="s">
        <v>15</v>
      </c>
      <c r="C13" s="7">
        <v>491371</v>
      </c>
      <c r="E13" s="7">
        <v>1561704</v>
      </c>
      <c r="F13" s="7">
        <v>1617824</v>
      </c>
      <c r="G13" s="7">
        <v>2694784</v>
      </c>
      <c r="H13" s="7">
        <f t="shared" si="0"/>
        <v>6365683</v>
      </c>
      <c r="J13" s="11" t="s">
        <v>143</v>
      </c>
      <c r="K13" s="12" t="s">
        <v>144</v>
      </c>
      <c r="L13" s="13" t="s">
        <v>54</v>
      </c>
      <c r="M13" s="14">
        <v>700000</v>
      </c>
      <c r="O13" s="11" t="s">
        <v>99</v>
      </c>
      <c r="P13" s="12" t="s">
        <v>100</v>
      </c>
      <c r="Q13" s="13" t="s">
        <v>54</v>
      </c>
      <c r="R13" s="14">
        <v>700000</v>
      </c>
      <c r="T13" s="7">
        <v>9934099</v>
      </c>
    </row>
    <row r="14" spans="2:20" s="7" customFormat="1" ht="15">
      <c r="B14" s="7" t="s">
        <v>16</v>
      </c>
      <c r="C14" s="7">
        <v>0</v>
      </c>
      <c r="E14" s="7">
        <v>3381416</v>
      </c>
      <c r="F14" s="7">
        <v>2309554</v>
      </c>
      <c r="G14" s="7">
        <v>4839591</v>
      </c>
      <c r="H14" s="7">
        <f t="shared" si="0"/>
        <v>10530561</v>
      </c>
      <c r="J14" s="11" t="s">
        <v>66</v>
      </c>
      <c r="K14" s="12" t="s">
        <v>74</v>
      </c>
      <c r="L14" s="13" t="s">
        <v>75</v>
      </c>
      <c r="M14" s="15">
        <v>19935000</v>
      </c>
      <c r="O14" s="11" t="s">
        <v>143</v>
      </c>
      <c r="P14" s="12" t="s">
        <v>144</v>
      </c>
      <c r="Q14" s="13" t="s">
        <v>54</v>
      </c>
      <c r="R14" s="14">
        <v>700000</v>
      </c>
      <c r="T14" s="7">
        <v>6365683</v>
      </c>
    </row>
    <row r="15" spans="2:20" s="7" customFormat="1" ht="15">
      <c r="B15" s="7" t="s">
        <v>17</v>
      </c>
      <c r="C15" s="7">
        <v>339765</v>
      </c>
      <c r="E15" s="7">
        <v>4385052</v>
      </c>
      <c r="F15" s="7">
        <v>1033561</v>
      </c>
      <c r="G15" s="7">
        <v>0</v>
      </c>
      <c r="H15" s="7">
        <f t="shared" si="0"/>
        <v>5758378</v>
      </c>
      <c r="J15" s="11" t="s">
        <v>49</v>
      </c>
      <c r="K15" s="12" t="s">
        <v>50</v>
      </c>
      <c r="L15" s="13" t="s">
        <v>51</v>
      </c>
      <c r="M15" s="14">
        <v>8820000</v>
      </c>
      <c r="O15" s="11" t="s">
        <v>76</v>
      </c>
      <c r="P15" s="12" t="s">
        <v>77</v>
      </c>
      <c r="Q15" s="13" t="s">
        <v>54</v>
      </c>
      <c r="R15" s="14">
        <v>700000</v>
      </c>
      <c r="T15" s="7">
        <v>6362456</v>
      </c>
    </row>
    <row r="16" spans="2:20" s="7" customFormat="1" ht="15">
      <c r="B16" s="7" t="s">
        <v>18</v>
      </c>
      <c r="C16" s="7">
        <v>0</v>
      </c>
      <c r="E16" s="7">
        <v>1389113</v>
      </c>
      <c r="F16" s="7">
        <v>3910753</v>
      </c>
      <c r="G16" s="7">
        <v>785753</v>
      </c>
      <c r="H16" s="7">
        <f t="shared" si="0"/>
        <v>6085619</v>
      </c>
      <c r="J16" s="18" t="s">
        <v>66</v>
      </c>
      <c r="K16" s="12" t="s">
        <v>67</v>
      </c>
      <c r="L16" s="17" t="s">
        <v>68</v>
      </c>
      <c r="M16" s="14">
        <v>9450000</v>
      </c>
      <c r="O16" s="11" t="s">
        <v>137</v>
      </c>
      <c r="P16" s="12" t="s">
        <v>138</v>
      </c>
      <c r="Q16" s="13" t="s">
        <v>54</v>
      </c>
      <c r="R16" s="14">
        <v>700000</v>
      </c>
      <c r="T16" s="7">
        <v>5346414</v>
      </c>
    </row>
    <row r="17" spans="2:20" s="7" customFormat="1" ht="15">
      <c r="B17" s="7" t="s">
        <v>19</v>
      </c>
      <c r="C17" s="7">
        <v>0</v>
      </c>
      <c r="E17" s="7">
        <v>2089274</v>
      </c>
      <c r="F17" s="7">
        <v>1716349</v>
      </c>
      <c r="G17" s="7">
        <v>2556833</v>
      </c>
      <c r="H17" s="7">
        <f t="shared" si="0"/>
        <v>6362456</v>
      </c>
      <c r="J17" s="11" t="s">
        <v>76</v>
      </c>
      <c r="K17" s="12" t="s">
        <v>77</v>
      </c>
      <c r="L17" s="13" t="s">
        <v>54</v>
      </c>
      <c r="M17" s="14">
        <v>700000</v>
      </c>
      <c r="O17" s="11" t="s">
        <v>93</v>
      </c>
      <c r="P17" s="12" t="s">
        <v>145</v>
      </c>
      <c r="Q17" s="13" t="s">
        <v>54</v>
      </c>
      <c r="R17" s="14">
        <v>1050000</v>
      </c>
      <c r="T17" s="7">
        <v>11083222</v>
      </c>
    </row>
    <row r="18" spans="2:20" s="7" customFormat="1" ht="15">
      <c r="B18" s="7" t="s">
        <v>20</v>
      </c>
      <c r="C18" s="7">
        <v>0</v>
      </c>
      <c r="E18" s="7">
        <v>1156913</v>
      </c>
      <c r="F18" s="7">
        <v>771791</v>
      </c>
      <c r="G18" s="7">
        <v>1704203</v>
      </c>
      <c r="H18" s="7">
        <f t="shared" si="0"/>
        <v>3632907</v>
      </c>
      <c r="J18" s="18" t="s">
        <v>104</v>
      </c>
      <c r="K18" s="12" t="s">
        <v>105</v>
      </c>
      <c r="L18" s="17" t="s">
        <v>106</v>
      </c>
      <c r="M18" s="14">
        <v>12360000</v>
      </c>
      <c r="O18" s="11" t="s">
        <v>122</v>
      </c>
      <c r="P18" s="12" t="s">
        <v>123</v>
      </c>
      <c r="Q18" s="13" t="s">
        <v>54</v>
      </c>
      <c r="R18" s="14">
        <v>700000</v>
      </c>
      <c r="T18" s="7">
        <v>10480388</v>
      </c>
    </row>
    <row r="19" spans="2:20" s="7" customFormat="1" ht="15">
      <c r="B19" s="7" t="s">
        <v>21</v>
      </c>
      <c r="C19" s="7">
        <v>708925</v>
      </c>
      <c r="E19" s="7">
        <v>3429784</v>
      </c>
      <c r="F19" s="7">
        <v>3242187</v>
      </c>
      <c r="G19" s="7">
        <v>4881326</v>
      </c>
      <c r="H19" s="7">
        <f t="shared" si="0"/>
        <v>12262222</v>
      </c>
      <c r="J19" s="11" t="s">
        <v>81</v>
      </c>
      <c r="K19" s="19" t="s">
        <v>82</v>
      </c>
      <c r="L19" s="13" t="s">
        <v>83</v>
      </c>
      <c r="M19" s="15">
        <v>22185000</v>
      </c>
      <c r="O19" s="11" t="s">
        <v>84</v>
      </c>
      <c r="P19" s="12" t="s">
        <v>88</v>
      </c>
      <c r="Q19" s="13" t="s">
        <v>54</v>
      </c>
      <c r="R19" s="14">
        <v>2100000</v>
      </c>
      <c r="T19" s="7">
        <v>10992585</v>
      </c>
    </row>
    <row r="20" spans="2:20" s="7" customFormat="1" ht="15">
      <c r="B20" s="7" t="s">
        <v>22</v>
      </c>
      <c r="C20" s="7">
        <v>0</v>
      </c>
      <c r="E20" s="7">
        <v>7139807</v>
      </c>
      <c r="F20" s="7">
        <v>3104084</v>
      </c>
      <c r="G20" s="7">
        <v>1911555</v>
      </c>
      <c r="H20" s="7">
        <f t="shared" si="0"/>
        <v>12155446</v>
      </c>
      <c r="J20" s="11" t="s">
        <v>84</v>
      </c>
      <c r="K20" s="12" t="s">
        <v>85</v>
      </c>
      <c r="L20" s="13" t="s">
        <v>86</v>
      </c>
      <c r="M20" s="15">
        <v>23440000</v>
      </c>
      <c r="O20"/>
      <c r="P20"/>
      <c r="Q20"/>
      <c r="R20" s="28">
        <f>SUM(R10:R19)</f>
        <v>9800000</v>
      </c>
      <c r="T20" s="7">
        <f>SUM(T10:T19)</f>
        <v>96113179</v>
      </c>
    </row>
    <row r="21" spans="10:18" s="7" customFormat="1" ht="15">
      <c r="J21" s="11" t="s">
        <v>84</v>
      </c>
      <c r="K21" s="12" t="s">
        <v>85</v>
      </c>
      <c r="L21" s="13" t="s">
        <v>87</v>
      </c>
      <c r="M21" s="14">
        <v>11900000</v>
      </c>
      <c r="O21"/>
      <c r="P21"/>
      <c r="Q21"/>
      <c r="R21"/>
    </row>
    <row r="22" spans="2:18" s="7" customFormat="1" ht="15">
      <c r="B22" s="7" t="s">
        <v>23</v>
      </c>
      <c r="C22" s="7">
        <v>0</v>
      </c>
      <c r="E22" s="7">
        <v>4015707</v>
      </c>
      <c r="F22" s="7">
        <v>1270428</v>
      </c>
      <c r="G22" s="7">
        <v>0</v>
      </c>
      <c r="H22" s="7">
        <f t="shared" si="0"/>
        <v>5286135</v>
      </c>
      <c r="J22" s="11" t="s">
        <v>49</v>
      </c>
      <c r="K22" s="12" t="s">
        <v>136</v>
      </c>
      <c r="L22" s="13" t="s">
        <v>51</v>
      </c>
      <c r="M22" s="14">
        <v>8820000</v>
      </c>
      <c r="O22"/>
      <c r="P22"/>
      <c r="Q22"/>
      <c r="R22"/>
    </row>
    <row r="23" spans="2:18" s="7" customFormat="1" ht="15">
      <c r="B23" s="7" t="s">
        <v>24</v>
      </c>
      <c r="C23" s="7">
        <v>304134</v>
      </c>
      <c r="E23" s="7">
        <v>3903518</v>
      </c>
      <c r="F23" s="7">
        <v>3106300</v>
      </c>
      <c r="G23" s="7">
        <v>1094920</v>
      </c>
      <c r="H23" s="7">
        <f t="shared" si="0"/>
        <v>8408872</v>
      </c>
      <c r="J23" s="11" t="s">
        <v>110</v>
      </c>
      <c r="K23" s="12" t="s">
        <v>111</v>
      </c>
      <c r="L23" s="13" t="s">
        <v>112</v>
      </c>
      <c r="M23" s="15">
        <v>8530000</v>
      </c>
      <c r="O23"/>
      <c r="P23"/>
      <c r="Q23"/>
      <c r="R23"/>
    </row>
    <row r="24" spans="2:18" s="7" customFormat="1" ht="15">
      <c r="B24" s="7" t="s">
        <v>25</v>
      </c>
      <c r="C24" s="7">
        <v>0</v>
      </c>
      <c r="E24" s="7">
        <v>7822675</v>
      </c>
      <c r="F24" s="7">
        <v>5752652</v>
      </c>
      <c r="G24" s="7">
        <v>4955454</v>
      </c>
      <c r="H24" s="7">
        <f t="shared" si="0"/>
        <v>18530781</v>
      </c>
      <c r="J24" s="18" t="s">
        <v>91</v>
      </c>
      <c r="K24" s="12" t="s">
        <v>95</v>
      </c>
      <c r="L24" s="17" t="s">
        <v>96</v>
      </c>
      <c r="M24" s="14">
        <v>18060000</v>
      </c>
      <c r="O24"/>
      <c r="P24"/>
      <c r="Q24"/>
      <c r="R24"/>
    </row>
    <row r="25" spans="2:18" s="7" customFormat="1" ht="15">
      <c r="B25" s="7" t="s">
        <v>26</v>
      </c>
      <c r="C25" s="7">
        <v>0</v>
      </c>
      <c r="E25" s="7">
        <v>8991833</v>
      </c>
      <c r="F25" s="7">
        <v>4583070</v>
      </c>
      <c r="G25" s="7">
        <v>0</v>
      </c>
      <c r="H25" s="7">
        <f t="shared" si="0"/>
        <v>13574903</v>
      </c>
      <c r="J25" s="11" t="s">
        <v>49</v>
      </c>
      <c r="K25" s="12" t="s">
        <v>97</v>
      </c>
      <c r="L25" s="13" t="s">
        <v>98</v>
      </c>
      <c r="M25" s="15">
        <v>15610000</v>
      </c>
      <c r="O25"/>
      <c r="P25"/>
      <c r="Q25"/>
      <c r="R25"/>
    </row>
    <row r="26" spans="10:18" s="7" customFormat="1" ht="15">
      <c r="J26" s="11" t="s">
        <v>49</v>
      </c>
      <c r="K26" s="12" t="s">
        <v>97</v>
      </c>
      <c r="L26" s="13" t="s">
        <v>87</v>
      </c>
      <c r="M26" s="14">
        <v>11900000</v>
      </c>
      <c r="O26"/>
      <c r="P26"/>
      <c r="Q26"/>
      <c r="R26"/>
    </row>
    <row r="27" spans="2:18" s="7" customFormat="1" ht="15">
      <c r="B27" s="7" t="s">
        <v>27</v>
      </c>
      <c r="C27" s="7">
        <v>0</v>
      </c>
      <c r="E27" s="7">
        <v>2768923</v>
      </c>
      <c r="F27" s="7">
        <v>1556030</v>
      </c>
      <c r="G27" s="7">
        <v>1021461</v>
      </c>
      <c r="H27" s="7">
        <f t="shared" si="0"/>
        <v>5346414</v>
      </c>
      <c r="J27" s="11" t="s">
        <v>137</v>
      </c>
      <c r="K27" s="12" t="s">
        <v>138</v>
      </c>
      <c r="L27" s="13" t="s">
        <v>54</v>
      </c>
      <c r="M27" s="14">
        <v>700000</v>
      </c>
      <c r="O27"/>
      <c r="P27"/>
      <c r="Q27"/>
      <c r="R27"/>
    </row>
    <row r="28" spans="2:18" s="7" customFormat="1" ht="15">
      <c r="B28" s="7" t="s">
        <v>28</v>
      </c>
      <c r="C28" s="7">
        <v>0</v>
      </c>
      <c r="E28" s="7">
        <v>35547940</v>
      </c>
      <c r="F28" s="7">
        <v>4373842</v>
      </c>
      <c r="G28" s="7">
        <v>6788239</v>
      </c>
      <c r="H28" s="7">
        <f t="shared" si="0"/>
        <v>46710021</v>
      </c>
      <c r="J28" s="11" t="s">
        <v>107</v>
      </c>
      <c r="K28" s="12" t="s">
        <v>108</v>
      </c>
      <c r="L28" s="13" t="s">
        <v>109</v>
      </c>
      <c r="M28" s="15">
        <v>36355000</v>
      </c>
      <c r="O28"/>
      <c r="P28"/>
      <c r="Q28"/>
      <c r="R28"/>
    </row>
    <row r="29" spans="2:18" s="7" customFormat="1" ht="15">
      <c r="B29" s="7" t="s">
        <v>29</v>
      </c>
      <c r="C29" s="7">
        <v>0</v>
      </c>
      <c r="E29" s="7">
        <v>2720371</v>
      </c>
      <c r="F29" s="7">
        <v>3660653</v>
      </c>
      <c r="G29" s="7">
        <v>1236440</v>
      </c>
      <c r="H29" s="7">
        <f t="shared" si="0"/>
        <v>7617464</v>
      </c>
      <c r="J29" s="11" t="s">
        <v>91</v>
      </c>
      <c r="K29" s="12" t="s">
        <v>120</v>
      </c>
      <c r="L29" s="13" t="s">
        <v>121</v>
      </c>
      <c r="M29" s="15">
        <v>8865000</v>
      </c>
      <c r="O29"/>
      <c r="P29"/>
      <c r="Q29"/>
      <c r="R29"/>
    </row>
    <row r="30" spans="2:18" s="7" customFormat="1" ht="15">
      <c r="B30" s="7" t="s">
        <v>30</v>
      </c>
      <c r="C30" s="7">
        <v>0</v>
      </c>
      <c r="E30" s="7">
        <v>12456185</v>
      </c>
      <c r="F30" s="7">
        <v>1214689</v>
      </c>
      <c r="G30" s="7">
        <v>0</v>
      </c>
      <c r="H30" s="7">
        <f t="shared" si="0"/>
        <v>13670874</v>
      </c>
      <c r="J30" s="11" t="s">
        <v>72</v>
      </c>
      <c r="K30" s="12" t="s">
        <v>114</v>
      </c>
      <c r="L30" s="13" t="s">
        <v>115</v>
      </c>
      <c r="M30" s="15">
        <v>19250000</v>
      </c>
      <c r="O30"/>
      <c r="P30"/>
      <c r="Q30"/>
      <c r="R30"/>
    </row>
    <row r="31" spans="2:18" s="7" customFormat="1" ht="15">
      <c r="B31" s="7" t="s">
        <v>31</v>
      </c>
      <c r="C31" s="7">
        <v>0</v>
      </c>
      <c r="E31" s="7">
        <v>3740977</v>
      </c>
      <c r="F31" s="7">
        <v>1834970</v>
      </c>
      <c r="G31" s="7">
        <v>0</v>
      </c>
      <c r="H31" s="7">
        <f t="shared" si="0"/>
        <v>5575947</v>
      </c>
      <c r="J31" s="11" t="s">
        <v>49</v>
      </c>
      <c r="K31" s="12" t="s">
        <v>113</v>
      </c>
      <c r="L31" s="13" t="s">
        <v>51</v>
      </c>
      <c r="M31" s="14">
        <v>8820000</v>
      </c>
      <c r="O31"/>
      <c r="P31"/>
      <c r="Q31"/>
      <c r="R31"/>
    </row>
    <row r="32" spans="2:18" s="7" customFormat="1" ht="15">
      <c r="B32" s="7" t="s">
        <v>32</v>
      </c>
      <c r="C32" s="7">
        <v>0</v>
      </c>
      <c r="E32" s="7">
        <v>3733179</v>
      </c>
      <c r="F32" s="7">
        <v>3007154</v>
      </c>
      <c r="G32" s="7">
        <v>4342889</v>
      </c>
      <c r="H32" s="7">
        <f t="shared" si="0"/>
        <v>11083222</v>
      </c>
      <c r="J32" s="11" t="s">
        <v>93</v>
      </c>
      <c r="K32" s="12" t="s">
        <v>145</v>
      </c>
      <c r="L32" s="13" t="s">
        <v>54</v>
      </c>
      <c r="M32" s="14">
        <v>1050000</v>
      </c>
      <c r="O32"/>
      <c r="P32"/>
      <c r="Q32"/>
      <c r="R32"/>
    </row>
    <row r="33" spans="2:18" s="7" customFormat="1" ht="15">
      <c r="B33" s="7" t="s">
        <v>33</v>
      </c>
      <c r="C33" s="7">
        <v>0</v>
      </c>
      <c r="E33" s="7">
        <v>8338768</v>
      </c>
      <c r="F33" s="7">
        <v>549127</v>
      </c>
      <c r="G33" s="7">
        <v>1592493</v>
      </c>
      <c r="H33" s="7">
        <f t="shared" si="0"/>
        <v>10480388</v>
      </c>
      <c r="J33" s="11" t="s">
        <v>122</v>
      </c>
      <c r="K33" s="12" t="s">
        <v>123</v>
      </c>
      <c r="L33" s="13" t="s">
        <v>54</v>
      </c>
      <c r="M33" s="14">
        <v>700000</v>
      </c>
      <c r="O33"/>
      <c r="P33"/>
      <c r="Q33"/>
      <c r="R33"/>
    </row>
    <row r="34" spans="2:18" s="7" customFormat="1" ht="15">
      <c r="B34" s="7" t="s">
        <v>34</v>
      </c>
      <c r="C34" s="7">
        <v>0</v>
      </c>
      <c r="E34" s="7">
        <v>2397983</v>
      </c>
      <c r="F34" s="7">
        <v>1335283</v>
      </c>
      <c r="G34" s="7">
        <v>2150608</v>
      </c>
      <c r="H34" s="7">
        <f t="shared" si="0"/>
        <v>5883874</v>
      </c>
      <c r="J34" s="11" t="s">
        <v>101</v>
      </c>
      <c r="K34" s="12" t="s">
        <v>102</v>
      </c>
      <c r="L34" s="17" t="s">
        <v>103</v>
      </c>
      <c r="M34" s="14">
        <v>16700000</v>
      </c>
      <c r="O34"/>
      <c r="P34"/>
      <c r="Q34"/>
      <c r="R34"/>
    </row>
    <row r="35" spans="2:18" s="7" customFormat="1" ht="15">
      <c r="B35" s="7" t="s">
        <v>35</v>
      </c>
      <c r="C35" s="7">
        <v>0</v>
      </c>
      <c r="E35" s="7">
        <v>10275503</v>
      </c>
      <c r="F35" s="7">
        <v>0</v>
      </c>
      <c r="G35" s="7">
        <v>0</v>
      </c>
      <c r="H35" s="7">
        <f t="shared" si="0"/>
        <v>10275503</v>
      </c>
      <c r="O35"/>
      <c r="P35"/>
      <c r="Q35"/>
      <c r="R35"/>
    </row>
    <row r="36" spans="2:18" s="7" customFormat="1" ht="15">
      <c r="B36" s="7" t="s">
        <v>36</v>
      </c>
      <c r="C36" s="7">
        <v>0</v>
      </c>
      <c r="E36" s="7">
        <v>2785019</v>
      </c>
      <c r="F36" s="7">
        <v>2837868</v>
      </c>
      <c r="G36" s="7">
        <v>5369698</v>
      </c>
      <c r="H36" s="7">
        <f t="shared" si="0"/>
        <v>10992585</v>
      </c>
      <c r="J36" s="11" t="s">
        <v>84</v>
      </c>
      <c r="K36" s="12" t="s">
        <v>88</v>
      </c>
      <c r="L36" s="13" t="s">
        <v>54</v>
      </c>
      <c r="M36" s="14">
        <v>2100000</v>
      </c>
      <c r="O36"/>
      <c r="P36"/>
      <c r="Q36"/>
      <c r="R36"/>
    </row>
    <row r="37" spans="2:18" s="7" customFormat="1" ht="15">
      <c r="B37" s="7" t="s">
        <v>37</v>
      </c>
      <c r="C37" s="7">
        <v>0</v>
      </c>
      <c r="E37" s="7">
        <v>3076326</v>
      </c>
      <c r="F37" s="7">
        <v>1056771</v>
      </c>
      <c r="G37" s="7">
        <v>0</v>
      </c>
      <c r="H37" s="7">
        <f t="shared" si="0"/>
        <v>4133097</v>
      </c>
      <c r="J37" s="11" t="s">
        <v>129</v>
      </c>
      <c r="K37" s="12" t="s">
        <v>130</v>
      </c>
      <c r="L37" s="13" t="s">
        <v>51</v>
      </c>
      <c r="M37" s="14">
        <v>8820000</v>
      </c>
      <c r="O37"/>
      <c r="P37"/>
      <c r="Q37"/>
      <c r="R37"/>
    </row>
    <row r="38" spans="2:18" s="7" customFormat="1" ht="15">
      <c r="B38" s="7" t="s">
        <v>38</v>
      </c>
      <c r="C38" s="7">
        <v>0</v>
      </c>
      <c r="E38" s="7">
        <v>1845303</v>
      </c>
      <c r="F38" s="7">
        <v>1705458</v>
      </c>
      <c r="G38" s="7">
        <v>2106285</v>
      </c>
      <c r="H38" s="7">
        <f t="shared" si="0"/>
        <v>5657046</v>
      </c>
      <c r="J38" s="11" t="s">
        <v>99</v>
      </c>
      <c r="K38" s="12" t="s">
        <v>127</v>
      </c>
      <c r="L38" s="13" t="s">
        <v>128</v>
      </c>
      <c r="M38" s="15">
        <v>10365000</v>
      </c>
      <c r="O38"/>
      <c r="P38"/>
      <c r="Q38"/>
      <c r="R38"/>
    </row>
    <row r="39" spans="2:18" s="7" customFormat="1" ht="15">
      <c r="B39" s="7" t="s">
        <v>39</v>
      </c>
      <c r="C39" s="7">
        <v>0</v>
      </c>
      <c r="E39" s="7">
        <v>4548903</v>
      </c>
      <c r="F39" s="7">
        <v>1776109</v>
      </c>
      <c r="G39" s="7">
        <v>1397650</v>
      </c>
      <c r="H39" s="7">
        <f t="shared" si="0"/>
        <v>7722662</v>
      </c>
      <c r="J39" s="11" t="s">
        <v>66</v>
      </c>
      <c r="K39" s="12" t="s">
        <v>89</v>
      </c>
      <c r="L39" s="13" t="s">
        <v>90</v>
      </c>
      <c r="M39" s="15">
        <v>9700000</v>
      </c>
      <c r="O39"/>
      <c r="P39"/>
      <c r="Q39"/>
      <c r="R39"/>
    </row>
    <row r="40" spans="2:18" s="7" customFormat="1" ht="15">
      <c r="B40" s="7" t="s">
        <v>40</v>
      </c>
      <c r="C40" s="7">
        <v>12277968</v>
      </c>
      <c r="E40" s="10">
        <v>2997323</v>
      </c>
      <c r="F40" s="7">
        <v>1479033</v>
      </c>
      <c r="G40" s="7">
        <v>0</v>
      </c>
      <c r="H40" s="7">
        <f t="shared" si="0"/>
        <v>16754324</v>
      </c>
      <c r="J40" s="11" t="s">
        <v>49</v>
      </c>
      <c r="K40" s="12" t="s">
        <v>135</v>
      </c>
      <c r="L40" s="13" t="s">
        <v>87</v>
      </c>
      <c r="M40" s="14">
        <v>11900000</v>
      </c>
      <c r="O40"/>
      <c r="P40"/>
      <c r="Q40"/>
      <c r="R40"/>
    </row>
    <row r="41" spans="2:18" s="7" customFormat="1" ht="15">
      <c r="B41" s="7" t="s">
        <v>47</v>
      </c>
      <c r="C41" s="7">
        <v>0</v>
      </c>
      <c r="E41" s="7">
        <v>5323023</v>
      </c>
      <c r="F41" s="7">
        <v>0</v>
      </c>
      <c r="G41" s="7">
        <v>0</v>
      </c>
      <c r="H41" s="7">
        <f t="shared" si="0"/>
        <v>5323023</v>
      </c>
      <c r="J41" s="11" t="s">
        <v>139</v>
      </c>
      <c r="K41" s="12" t="s">
        <v>140</v>
      </c>
      <c r="L41" s="13" t="s">
        <v>141</v>
      </c>
      <c r="M41" s="14">
        <v>12000000</v>
      </c>
      <c r="O41"/>
      <c r="P41"/>
      <c r="Q41"/>
      <c r="R41"/>
    </row>
    <row r="42" spans="2:18" s="7" customFormat="1" ht="15">
      <c r="B42" s="7" t="s">
        <v>41</v>
      </c>
      <c r="C42" s="7">
        <v>0</v>
      </c>
      <c r="E42" s="7">
        <v>2834855</v>
      </c>
      <c r="F42" s="7">
        <v>1052263</v>
      </c>
      <c r="G42" s="7">
        <v>0</v>
      </c>
      <c r="H42" s="7">
        <f t="shared" si="0"/>
        <v>3887118</v>
      </c>
      <c r="J42" s="11" t="s">
        <v>129</v>
      </c>
      <c r="K42" s="12" t="s">
        <v>131</v>
      </c>
      <c r="L42" s="13" t="s">
        <v>51</v>
      </c>
      <c r="M42" s="14">
        <v>8820000</v>
      </c>
      <c r="O42"/>
      <c r="P42"/>
      <c r="Q42"/>
      <c r="R42"/>
    </row>
    <row r="43" spans="2:18" s="7" customFormat="1" ht="15">
      <c r="B43" s="7" t="s">
        <v>42</v>
      </c>
      <c r="C43" s="7">
        <v>0</v>
      </c>
      <c r="E43" s="7">
        <v>4401159</v>
      </c>
      <c r="F43" s="7">
        <v>1472297</v>
      </c>
      <c r="G43" s="7">
        <v>1206318</v>
      </c>
      <c r="H43" s="7">
        <f t="shared" si="0"/>
        <v>7079774</v>
      </c>
      <c r="J43" s="20"/>
      <c r="K43" s="25" t="s">
        <v>124</v>
      </c>
      <c r="L43" s="25" t="s">
        <v>125</v>
      </c>
      <c r="M43" s="23">
        <v>27800000</v>
      </c>
      <c r="O43"/>
      <c r="P43"/>
      <c r="Q43"/>
      <c r="R43"/>
    </row>
    <row r="44" spans="2:18" s="7" customFormat="1" ht="15">
      <c r="B44" s="7" t="s">
        <v>0</v>
      </c>
      <c r="C44" s="7">
        <v>0</v>
      </c>
      <c r="E44" s="7">
        <v>2706719</v>
      </c>
      <c r="F44" s="7">
        <v>2461934</v>
      </c>
      <c r="G44" s="7">
        <v>1257667</v>
      </c>
      <c r="H44" s="7">
        <f t="shared" si="0"/>
        <v>6426320</v>
      </c>
      <c r="J44" s="20"/>
      <c r="K44" s="21" t="s">
        <v>126</v>
      </c>
      <c r="L44" s="25" t="s">
        <v>125</v>
      </c>
      <c r="M44" s="23">
        <v>26600000</v>
      </c>
      <c r="O44"/>
      <c r="P44"/>
      <c r="Q44"/>
      <c r="R44"/>
    </row>
    <row r="45" spans="15:18" s="7" customFormat="1" ht="15">
      <c r="O45"/>
      <c r="P45"/>
      <c r="Q45"/>
      <c r="R45"/>
    </row>
    <row r="46" spans="2:19" s="7" customFormat="1" ht="15">
      <c r="B46" s="8" t="s">
        <v>4</v>
      </c>
      <c r="C46" s="8">
        <f>SUM(C3:C44)</f>
        <v>20052140</v>
      </c>
      <c r="D46" s="9"/>
      <c r="E46" s="8">
        <f>SUM(E3:E44)</f>
        <v>268809703</v>
      </c>
      <c r="F46" s="8">
        <f>SUM(F3:F44)</f>
        <v>111539467</v>
      </c>
      <c r="G46" s="8">
        <f>SUM(G3:G44)</f>
        <v>90414096</v>
      </c>
      <c r="H46" s="8">
        <f>SUM(H3:H44)</f>
        <v>490815406</v>
      </c>
      <c r="J46" s="24"/>
      <c r="K46" s="26" t="s">
        <v>132</v>
      </c>
      <c r="L46" s="25" t="s">
        <v>133</v>
      </c>
      <c r="M46" s="23">
        <v>25000000</v>
      </c>
      <c r="O46"/>
      <c r="P46"/>
      <c r="Q46"/>
      <c r="R46"/>
      <c r="S46"/>
    </row>
    <row r="47" spans="7:13" ht="15">
      <c r="G47" s="6"/>
      <c r="J47" s="24"/>
      <c r="K47" s="26" t="s">
        <v>132</v>
      </c>
      <c r="L47" s="25" t="s">
        <v>134</v>
      </c>
      <c r="M47" s="23">
        <v>25000000</v>
      </c>
    </row>
    <row r="48" spans="10:13" ht="15">
      <c r="J48" s="20"/>
      <c r="K48" s="21" t="s">
        <v>116</v>
      </c>
      <c r="L48" s="22" t="s">
        <v>117</v>
      </c>
      <c r="M48" s="23">
        <v>25000000</v>
      </c>
    </row>
    <row r="49" spans="2:13" ht="15">
      <c r="B49" t="s">
        <v>43</v>
      </c>
      <c r="C49" s="5" t="s">
        <v>5</v>
      </c>
      <c r="J49" s="24"/>
      <c r="K49" s="21" t="s">
        <v>118</v>
      </c>
      <c r="L49" s="22" t="s">
        <v>117</v>
      </c>
      <c r="M49" s="23">
        <v>25000000</v>
      </c>
    </row>
    <row r="51" ht="15">
      <c r="M51" s="28">
        <f>SUM(M3:M49)</f>
        <v>640910000</v>
      </c>
    </row>
    <row r="52" ht="15">
      <c r="M52" t="s">
        <v>152</v>
      </c>
    </row>
  </sheetData>
  <sheetProtection/>
  <hyperlinks>
    <hyperlink ref="C49" r:id="rId1" display="http://www.ccsd.net/divisions/facilities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</dc:creator>
  <cp:keywords/>
  <dc:description/>
  <cp:lastModifiedBy>Victor</cp:lastModifiedBy>
  <cp:lastPrinted>2012-10-17T16:49:37Z</cp:lastPrinted>
  <dcterms:created xsi:type="dcterms:W3CDTF">2012-10-10T17:43:18Z</dcterms:created>
  <dcterms:modified xsi:type="dcterms:W3CDTF">2012-10-17T21:19:42Z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